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DCSX95\Desktop\pauline\séniors\CNAV\Bilan finaux\Eaubonne bilan 2021\"/>
    </mc:Choice>
  </mc:AlternateContent>
  <bookViews>
    <workbookView xWindow="0" yWindow="0" windowWidth="20490" windowHeight="7155" tabRatio="500" activeTab="2"/>
  </bookViews>
  <sheets>
    <sheet name="2019" sheetId="1" r:id="rId1"/>
    <sheet name="2020" sheetId="2" r:id="rId2"/>
    <sheet name="2021" sheetId="4" r:id="rId3"/>
    <sheet name="Consignes remplissage" sheetId="3" r:id="rId4"/>
  </sheets>
  <definedNames>
    <definedName name="_xlnm.Print_Area" localSheetId="1">'2020'!$A$1:$G$21</definedName>
    <definedName name="_xlnm.Print_Area" localSheetId="3">'Consignes remplissage'!$A$1:$C$18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1" i="4" l="1"/>
  <c r="F20" i="4"/>
  <c r="C20" i="4"/>
  <c r="C14" i="4"/>
  <c r="C21" i="4" s="1"/>
  <c r="F21" i="4" s="1"/>
  <c r="F6" i="4" s="1"/>
  <c r="B14" i="4"/>
  <c r="B21" i="4" s="1"/>
  <c r="C9" i="4"/>
  <c r="B9" i="4"/>
  <c r="E21" i="2" l="1"/>
  <c r="F20" i="2"/>
  <c r="C20" i="2"/>
  <c r="C14" i="2"/>
  <c r="B14" i="2"/>
  <c r="C9" i="2"/>
  <c r="B9" i="2"/>
  <c r="E21" i="1"/>
  <c r="F20" i="1"/>
  <c r="C20" i="1"/>
  <c r="B14" i="1"/>
  <c r="C9" i="1"/>
  <c r="B9" i="1"/>
  <c r="B21" i="1" l="1"/>
  <c r="C21" i="1"/>
  <c r="F21" i="1" s="1"/>
  <c r="F6" i="1" s="1"/>
  <c r="C21" i="2"/>
  <c r="F21" i="2" s="1"/>
  <c r="F6" i="2" s="1"/>
  <c r="B21" i="2"/>
</calcChain>
</file>

<file path=xl/sharedStrings.xml><?xml version="1.0" encoding="utf-8"?>
<sst xmlns="http://schemas.openxmlformats.org/spreadsheetml/2006/main" count="126" uniqueCount="52">
  <si>
    <t>Annexe : Budget prévisionnel 2019</t>
  </si>
  <si>
    <t>DEPENSES</t>
  </si>
  <si>
    <t>RECETTES</t>
  </si>
  <si>
    <t>Libellé</t>
  </si>
  <si>
    <t xml:space="preserve">Montant prévisionnel
2019 </t>
  </si>
  <si>
    <t>Montant définitif</t>
  </si>
  <si>
    <t>1. Frais de personnel</t>
  </si>
  <si>
    <t xml:space="preserve">1. Ressources propres </t>
  </si>
  <si>
    <t xml:space="preserve">dont charges sociales </t>
  </si>
  <si>
    <t>2. Fonctionnement des activités
(location de salle, petit matériel, etc)</t>
  </si>
  <si>
    <r>
      <rPr>
        <b/>
        <sz val="11"/>
        <rFont val="Arial"/>
        <family val="2"/>
        <charset val="1"/>
      </rPr>
      <t xml:space="preserve">2. Financement(s) privé(s) 
- entreprises et fondations
</t>
    </r>
    <r>
      <rPr>
        <sz val="11"/>
        <rFont val="Arial"/>
        <family val="2"/>
        <charset val="1"/>
      </rPr>
      <t>(Asso. "Destination Multimédia")</t>
    </r>
  </si>
  <si>
    <t>3. Impôts et taxes</t>
  </si>
  <si>
    <t>Impôts et taxes sur rémunérations</t>
  </si>
  <si>
    <r>
      <rPr>
        <b/>
        <sz val="11"/>
        <rFont val="Arial"/>
        <family val="2"/>
        <charset val="1"/>
      </rPr>
      <t xml:space="preserve">3. Autres financement 
</t>
    </r>
    <r>
      <rPr>
        <sz val="11"/>
        <rFont val="Arial"/>
        <family val="2"/>
        <charset val="1"/>
      </rPr>
      <t>(adhésion)</t>
    </r>
  </si>
  <si>
    <t>Autres impôts et taxes</t>
  </si>
  <si>
    <r>
      <rPr>
        <b/>
        <sz val="11"/>
        <rFont val="Arial"/>
        <family val="2"/>
        <charset val="1"/>
      </rPr>
      <t xml:space="preserve">4. Invités / partenariats / intervenants
</t>
    </r>
    <r>
      <rPr>
        <sz val="11"/>
        <rFont val="Arial"/>
        <family val="2"/>
        <charset val="1"/>
      </rPr>
      <t>(rémunérations d'intervenants, frais de transport et d'hébergement, etc.)</t>
    </r>
  </si>
  <si>
    <r>
      <rPr>
        <b/>
        <sz val="11"/>
        <rFont val="Arial"/>
        <family val="2"/>
        <charset val="1"/>
      </rPr>
      <t xml:space="preserve">4. Subvention CNAV </t>
    </r>
    <r>
      <rPr>
        <sz val="11"/>
        <rFont val="Arial"/>
        <family val="2"/>
        <charset val="1"/>
      </rPr>
      <t>(montant attribué par convention)</t>
    </r>
  </si>
  <si>
    <r>
      <rPr>
        <b/>
        <sz val="11"/>
        <rFont val="Arial"/>
        <family val="2"/>
        <charset val="1"/>
      </rPr>
      <t xml:space="preserve">5. Immobilisations incorporelles
</t>
    </r>
    <r>
      <rPr>
        <sz val="11"/>
        <rFont val="Arial"/>
        <family val="2"/>
        <charset val="1"/>
      </rPr>
      <t>(frais de recherches et développement, logiciels, etc.)</t>
    </r>
  </si>
  <si>
    <t>6. Immobilisations corporelles</t>
  </si>
  <si>
    <r>
      <rPr>
        <b/>
        <sz val="11"/>
        <rFont val="Arial"/>
        <family val="2"/>
        <charset val="1"/>
      </rPr>
      <t xml:space="preserve">5. Subvention Etat - collectivités
</t>
    </r>
    <r>
      <rPr>
        <sz val="11"/>
        <rFont val="Arial"/>
        <family val="2"/>
        <charset val="1"/>
      </rPr>
      <t xml:space="preserve">(à préciser)
</t>
    </r>
    <r>
      <rPr>
        <b/>
        <sz val="11"/>
        <rFont val="Arial"/>
        <family val="2"/>
        <charset val="1"/>
      </rPr>
      <t xml:space="preserve">                                   </t>
    </r>
  </si>
  <si>
    <t>Matériel de transport</t>
  </si>
  <si>
    <t xml:space="preserve">Bâtiment </t>
  </si>
  <si>
    <t>Mobilier de bureau</t>
  </si>
  <si>
    <r>
      <rPr>
        <b/>
        <sz val="11"/>
        <rFont val="Arial"/>
        <family val="2"/>
        <charset val="1"/>
      </rPr>
      <t xml:space="preserve">6. Autres subventions publiques
</t>
    </r>
    <r>
      <rPr>
        <sz val="11"/>
        <rFont val="Arial"/>
        <family val="2"/>
        <charset val="1"/>
      </rPr>
      <t>(à préciser)</t>
    </r>
  </si>
  <si>
    <t>Matériel informatique</t>
  </si>
  <si>
    <t>7. Autres charges</t>
  </si>
  <si>
    <t>DEFICIT</t>
  </si>
  <si>
    <t>EXCEDENT</t>
  </si>
  <si>
    <t>TOTAL DEPENSES</t>
  </si>
  <si>
    <t xml:space="preserve">TOTAL DES RESSOURCES </t>
  </si>
  <si>
    <t>Annexe : Budget prévisionnel 2020</t>
  </si>
  <si>
    <t xml:space="preserve">Montant prévisionnel
2020 </t>
  </si>
  <si>
    <t>CONSIGNES POUR LE REMPLISSAGE DU BUDGET DU PROJET (PREVISIONNEL ET DEFINITIF)</t>
  </si>
  <si>
    <t>Rubrique</t>
  </si>
  <si>
    <t>Détails de la rubrique</t>
  </si>
  <si>
    <t>1. Frais de personnel
(charges sociales comprises)</t>
  </si>
  <si>
    <t>Dans cette rubrique mettre toutes les dépenses de personnel,  y compris les charges sociales  (salaires, frais de formation du personnel, frais de déplacement du personnel, cotisations vieillesses, chômage…)</t>
  </si>
  <si>
    <t>Cette rubrique doit contenir les dépenses de location de salle, les achats de fournitures administratives liées au projet, les assurances contractées pour la mise en oeuvre des activités, la documentation, les fournitures non stockables, les frais postaux liés au projet (invitations), les frais de télécommunications, etc.</t>
  </si>
  <si>
    <t>Renseigner dans cette rubrique les versements effectués au trésor public en règlement de taxes ou contributions diverses assises sur les rémunération versées au personnel (taxes sur salaires,..)</t>
  </si>
  <si>
    <t>Renseigner dans cette rubrique les charges liées aux impôts, contributions et taxes dus au trésor public autres que celles liées aux rémunérations</t>
  </si>
  <si>
    <t>4. Invités/partenariats/intervenants
(rémunérations d'intervenants, frais de transport et d'hébergement, etc.)</t>
  </si>
  <si>
    <t>Mettre dans cette rubrique toutes les rémunérations d'intervenants extérieurs, leur hébergement et frais de transport</t>
  </si>
  <si>
    <r>
      <rPr>
        <sz val="10"/>
        <rFont val="Arial"/>
        <family val="2"/>
        <charset val="1"/>
      </rPr>
      <t xml:space="preserve">5. Immobilisations incorporelles
</t>
    </r>
    <r>
      <rPr>
        <sz val="9"/>
        <rFont val="Arial"/>
        <family val="2"/>
        <charset val="1"/>
      </rPr>
      <t>(frais de recherches et développement, logiciels, etc.)</t>
    </r>
  </si>
  <si>
    <t>Dans cette rubrique mettre les dépenses de recherche et développement, licences, marques, logiciels acquis et créés, concession</t>
  </si>
  <si>
    <t xml:space="preserve">Acquisition de tous véhicules servant au transport des bénéficiaires, du personnel, des produits… </t>
  </si>
  <si>
    <t>Toutes les dépenses liés à la construction ou à l'acquisition de bâtiments (gros travaux d'électricité, ravalement, chauffage, climatisation, étanchéité, plomberie, ascenseur)</t>
  </si>
  <si>
    <t>Acquisition de bureaux, de chaises…</t>
  </si>
  <si>
    <t>Acquisition d'ordinateurs, d'imprimantes, scanner, serveurs</t>
  </si>
  <si>
    <t>Toutes les charges qui n'entrent pas dans les autres rubriques : amortissement, charges exceptionnelles…</t>
  </si>
  <si>
    <r>
      <t xml:space="preserve">6. Autres subventions publiques
</t>
    </r>
    <r>
      <rPr>
        <sz val="11"/>
        <rFont val="Arial"/>
        <family val="2"/>
        <charset val="1"/>
      </rPr>
      <t>Conférence des financeurs</t>
    </r>
  </si>
  <si>
    <t>Annexe : Budget prévisionnel 2021</t>
  </si>
  <si>
    <t>Montant prévisionnel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</si>
</sst>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 #,##0.00\ [$€]_-;_-* \-??\ [$€]_-;_-@_-"/>
    <numFmt numFmtId="165" formatCode="_-* #,##0.00\ _F_-;\-* #,##0.00\ _F_-;_-* \-??\ _F_-;_-@_-"/>
    <numFmt numFmtId="166" formatCode="0\ %"/>
    <numFmt numFmtId="167" formatCode="#,##0.00&quot; €&quot;"/>
  </numFmts>
  <fonts count="19" x14ac:knownFonts="1">
    <font>
      <sz val="11"/>
      <color rgb="FF000000"/>
      <name val="Calibri"/>
      <family val="2"/>
      <charset val="1"/>
    </font>
    <font>
      <sz val="12"/>
      <color rgb="FF000000"/>
      <name val="Bookman Old Style"/>
      <family val="2"/>
      <charset val="1"/>
    </font>
    <font>
      <sz val="11"/>
      <name val="Tahoma"/>
      <family val="2"/>
      <charset val="1"/>
    </font>
    <font>
      <sz val="10"/>
      <name val="Arial"/>
      <family val="2"/>
      <charset val="1"/>
    </font>
    <font>
      <sz val="11"/>
      <color rgb="FF000000"/>
      <name val="Arial"/>
      <family val="2"/>
      <charset val="1"/>
    </font>
    <font>
      <sz val="25"/>
      <color rgb="FF000000"/>
      <name val="Arial"/>
      <family val="2"/>
      <charset val="1"/>
    </font>
    <font>
      <sz val="11"/>
      <color rgb="FFFF0000"/>
      <name val="Arial"/>
      <family val="2"/>
      <charset val="1"/>
    </font>
    <font>
      <b/>
      <sz val="11"/>
      <color rgb="FF000000"/>
      <name val="Arial"/>
      <family val="2"/>
      <charset val="1"/>
    </font>
    <font>
      <b/>
      <sz val="11"/>
      <name val="Arial"/>
      <family val="2"/>
      <charset val="1"/>
    </font>
    <font>
      <b/>
      <sz val="11"/>
      <name val="Arial"/>
      <family val="2"/>
    </font>
    <font>
      <i/>
      <sz val="11"/>
      <name val="Arial"/>
      <family val="2"/>
      <charset val="1"/>
    </font>
    <font>
      <b/>
      <i/>
      <sz val="11"/>
      <name val="Arial"/>
      <family val="2"/>
    </font>
    <font>
      <sz val="11"/>
      <name val="Arial"/>
      <family val="2"/>
      <charset val="1"/>
    </font>
    <font>
      <sz val="11"/>
      <name val="Arial"/>
      <family val="2"/>
    </font>
    <font>
      <sz val="12"/>
      <color rgb="FF000000"/>
      <name val="Arial"/>
      <family val="2"/>
      <charset val="1"/>
    </font>
    <font>
      <sz val="10"/>
      <color rgb="FF000000"/>
      <name val="Arial"/>
      <family val="2"/>
      <charset val="1"/>
    </font>
    <font>
      <b/>
      <sz val="10"/>
      <color rgb="FF000000"/>
      <name val="Arial"/>
      <family val="2"/>
      <charset val="1"/>
    </font>
    <font>
      <sz val="9"/>
      <name val="Arial"/>
      <family val="2"/>
      <charset val="1"/>
    </font>
    <font>
      <sz val="11"/>
      <color rgb="FF000000"/>
      <name val="Calibri"/>
      <family val="2"/>
      <charset val="1"/>
    </font>
  </fonts>
  <fills count="10">
    <fill>
      <patternFill patternType="none"/>
    </fill>
    <fill>
      <patternFill patternType="gray125"/>
    </fill>
    <fill>
      <patternFill patternType="solid">
        <fgColor rgb="FFF2F2F2"/>
        <bgColor rgb="FFFFFFFF"/>
      </patternFill>
    </fill>
    <fill>
      <patternFill patternType="solid">
        <fgColor rgb="FFD9D9D9"/>
        <bgColor rgb="FFD5D7D9"/>
      </patternFill>
    </fill>
    <fill>
      <patternFill patternType="solid">
        <fgColor rgb="FF92D050"/>
        <bgColor rgb="FF99FB9D"/>
      </patternFill>
    </fill>
    <fill>
      <patternFill patternType="solid">
        <fgColor rgb="FF99FF99"/>
        <bgColor rgb="FF99FB9D"/>
      </patternFill>
    </fill>
    <fill>
      <patternFill patternType="solid">
        <fgColor rgb="FFFFFFFF"/>
        <bgColor rgb="FFF2F2F2"/>
      </patternFill>
    </fill>
    <fill>
      <patternFill patternType="solid">
        <fgColor rgb="FF99FB9D"/>
        <bgColor rgb="FF99FF99"/>
      </patternFill>
    </fill>
    <fill>
      <patternFill patternType="solid">
        <fgColor rgb="FFD5D7D9"/>
        <bgColor rgb="FFD9D9D9"/>
      </patternFill>
    </fill>
    <fill>
      <patternFill patternType="solid">
        <fgColor rgb="FFBFBFBF"/>
        <bgColor rgb="FFD5D7D9"/>
      </patternFill>
    </fill>
  </fills>
  <borders count="17">
    <border>
      <left/>
      <right/>
      <top/>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uble">
        <color auto="1"/>
      </right>
      <top/>
      <bottom/>
      <diagonal/>
    </border>
    <border>
      <left style="thin">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thin">
        <color auto="1"/>
      </left>
      <right style="double">
        <color auto="1"/>
      </right>
      <top/>
      <bottom style="thin">
        <color auto="1"/>
      </bottom>
      <diagonal/>
    </border>
    <border>
      <left/>
      <right style="double">
        <color auto="1"/>
      </right>
      <top style="thin">
        <color auto="1"/>
      </top>
      <bottom style="thin">
        <color auto="1"/>
      </bottom>
      <diagonal/>
    </border>
    <border>
      <left/>
      <right/>
      <top style="thin">
        <color auto="1"/>
      </top>
      <bottom style="thin">
        <color auto="1"/>
      </bottom>
      <diagonal/>
    </border>
  </borders>
  <cellStyleXfs count="8">
    <xf numFmtId="0" fontId="0" fillId="0" borderId="0"/>
    <xf numFmtId="164" fontId="18" fillId="0" borderId="0" applyBorder="0" applyProtection="0"/>
    <xf numFmtId="165" fontId="18" fillId="0" borderId="0" applyBorder="0" applyProtection="0"/>
    <xf numFmtId="165" fontId="18" fillId="0" borderId="0" applyBorder="0" applyProtection="0"/>
    <xf numFmtId="0" fontId="1" fillId="0" borderId="0"/>
    <xf numFmtId="0" fontId="2" fillId="0" borderId="0"/>
    <xf numFmtId="0" fontId="3" fillId="0" borderId="0"/>
    <xf numFmtId="166" fontId="18" fillId="0" borderId="0" applyBorder="0" applyProtection="0"/>
  </cellStyleXfs>
  <cellXfs count="67">
    <xf numFmtId="0" fontId="0" fillId="0" borderId="0" xfId="0"/>
    <xf numFmtId="0" fontId="4" fillId="0" borderId="0" xfId="0" applyFont="1" applyAlignment="1">
      <alignment wrapText="1"/>
    </xf>
    <xf numFmtId="0" fontId="6" fillId="0" borderId="0" xfId="0" applyFont="1" applyAlignment="1">
      <alignment wrapText="1"/>
    </xf>
    <xf numFmtId="0" fontId="8" fillId="3" borderId="3" xfId="5" applyFont="1" applyFill="1" applyBorder="1" applyAlignment="1">
      <alignment horizontal="center" vertical="center" wrapText="1"/>
    </xf>
    <xf numFmtId="0" fontId="8" fillId="4" borderId="3" xfId="5" applyFont="1" applyFill="1" applyBorder="1" applyAlignment="1">
      <alignment horizontal="center" vertical="center" wrapText="1"/>
    </xf>
    <xf numFmtId="0" fontId="8" fillId="3" borderId="4" xfId="5" applyFont="1" applyFill="1" applyBorder="1" applyAlignment="1">
      <alignment horizontal="center" vertical="center" wrapText="1"/>
    </xf>
    <xf numFmtId="0" fontId="8" fillId="4" borderId="4" xfId="5" applyFont="1" applyFill="1" applyBorder="1" applyAlignment="1">
      <alignment horizontal="center" vertical="center" wrapText="1"/>
    </xf>
    <xf numFmtId="0" fontId="8" fillId="0" borderId="5" xfId="5" applyFont="1" applyBorder="1" applyAlignment="1">
      <alignment vertical="center" wrapText="1"/>
    </xf>
    <xf numFmtId="167" fontId="8" fillId="5" borderId="5" xfId="3" applyNumberFormat="1" applyFont="1" applyFill="1" applyBorder="1" applyAlignment="1" applyProtection="1">
      <alignment horizontal="right" vertical="center" wrapText="1"/>
      <protection locked="0"/>
    </xf>
    <xf numFmtId="167" fontId="9" fillId="3" borderId="6" xfId="5" applyNumberFormat="1" applyFont="1" applyFill="1" applyBorder="1" applyAlignment="1" applyProtection="1">
      <alignment horizontal="right" vertical="center" wrapText="1"/>
      <protection locked="0"/>
    </xf>
    <xf numFmtId="0" fontId="10" fillId="0" borderId="7" xfId="5" applyFont="1" applyBorder="1" applyAlignment="1">
      <alignment vertical="center" wrapText="1"/>
    </xf>
    <xf numFmtId="167" fontId="10" fillId="5" borderId="8" xfId="3" applyNumberFormat="1" applyFont="1" applyFill="1" applyBorder="1" applyAlignment="1" applyProtection="1">
      <alignment horizontal="right" vertical="center" wrapText="1"/>
      <protection locked="0"/>
    </xf>
    <xf numFmtId="167" fontId="10" fillId="3" borderId="9" xfId="5" applyNumberFormat="1" applyFont="1" applyFill="1" applyBorder="1" applyAlignment="1" applyProtection="1">
      <alignment horizontal="right" vertical="center" wrapText="1"/>
      <protection locked="0"/>
    </xf>
    <xf numFmtId="0" fontId="8" fillId="0" borderId="5" xfId="5" applyFont="1" applyBorder="1" applyAlignment="1">
      <alignment horizontal="left" vertical="center" wrapText="1"/>
    </xf>
    <xf numFmtId="167" fontId="11" fillId="3" borderId="6" xfId="5" applyNumberFormat="1" applyFont="1" applyFill="1" applyBorder="1" applyAlignment="1" applyProtection="1">
      <alignment vertical="center" wrapText="1"/>
      <protection locked="0"/>
    </xf>
    <xf numFmtId="0" fontId="8" fillId="6" borderId="5" xfId="5" applyFont="1" applyFill="1" applyBorder="1" applyAlignment="1">
      <alignment horizontal="left" vertical="center" wrapText="1"/>
    </xf>
    <xf numFmtId="167" fontId="8" fillId="7" borderId="5" xfId="3" applyNumberFormat="1" applyFont="1" applyFill="1" applyBorder="1" applyAlignment="1" applyProtection="1">
      <alignment horizontal="right" vertical="center" wrapText="1"/>
    </xf>
    <xf numFmtId="167" fontId="8" fillId="8" borderId="6" xfId="5" applyNumberFormat="1" applyFont="1" applyFill="1" applyBorder="1" applyAlignment="1" applyProtection="1">
      <alignment vertical="center" wrapText="1"/>
    </xf>
    <xf numFmtId="0" fontId="12" fillId="6" borderId="10" xfId="5" applyFont="1" applyFill="1" applyBorder="1" applyAlignment="1">
      <alignment horizontal="left" vertical="center" wrapText="1"/>
    </xf>
    <xf numFmtId="167" fontId="12" fillId="5" borderId="10" xfId="3" applyNumberFormat="1" applyFont="1" applyFill="1" applyBorder="1" applyAlignment="1" applyProtection="1">
      <alignment horizontal="right" vertical="center" wrapText="1"/>
      <protection locked="0"/>
    </xf>
    <xf numFmtId="167" fontId="12" fillId="3" borderId="11" xfId="5" applyNumberFormat="1" applyFont="1" applyFill="1" applyBorder="1" applyAlignment="1" applyProtection="1">
      <alignment vertical="center" wrapText="1"/>
      <protection locked="0"/>
    </xf>
    <xf numFmtId="0" fontId="12" fillId="6" borderId="12" xfId="5" applyFont="1" applyFill="1" applyBorder="1" applyAlignment="1">
      <alignment horizontal="left" vertical="center" wrapText="1"/>
    </xf>
    <xf numFmtId="167" fontId="12" fillId="5" borderId="12" xfId="3" applyNumberFormat="1" applyFont="1" applyFill="1" applyBorder="1" applyAlignment="1" applyProtection="1">
      <alignment horizontal="right" vertical="center" wrapText="1"/>
      <protection locked="0"/>
    </xf>
    <xf numFmtId="167" fontId="12" fillId="3" borderId="13" xfId="5" applyNumberFormat="1" applyFont="1" applyFill="1" applyBorder="1" applyAlignment="1" applyProtection="1">
      <alignment vertical="center" wrapText="1"/>
      <protection locked="0"/>
    </xf>
    <xf numFmtId="167" fontId="8" fillId="3" borderId="6" xfId="5" applyNumberFormat="1" applyFont="1" applyFill="1" applyBorder="1" applyAlignment="1" applyProtection="1">
      <alignment vertical="center" wrapText="1"/>
      <protection locked="0"/>
    </xf>
    <xf numFmtId="0" fontId="8" fillId="6" borderId="3" xfId="5" applyFont="1" applyFill="1" applyBorder="1" applyAlignment="1">
      <alignment horizontal="left" vertical="center" wrapText="1"/>
    </xf>
    <xf numFmtId="167" fontId="8" fillId="5" borderId="3" xfId="3" applyNumberFormat="1" applyFont="1" applyFill="1" applyBorder="1" applyAlignment="1" applyProtection="1">
      <alignment horizontal="right" vertical="center" wrapText="1"/>
      <protection locked="0"/>
    </xf>
    <xf numFmtId="167" fontId="8" fillId="3" borderId="1" xfId="5" applyNumberFormat="1" applyFont="1" applyFill="1" applyBorder="1" applyAlignment="1" applyProtection="1">
      <alignment vertical="center" wrapText="1"/>
      <protection locked="0"/>
    </xf>
    <xf numFmtId="167" fontId="13" fillId="3" borderId="11" xfId="5" applyNumberFormat="1" applyFont="1" applyFill="1" applyBorder="1" applyAlignment="1" applyProtection="1">
      <alignment vertical="center" wrapText="1"/>
      <protection locked="0"/>
    </xf>
    <xf numFmtId="0" fontId="8" fillId="6" borderId="7" xfId="5" applyFont="1" applyFill="1" applyBorder="1" applyAlignment="1">
      <alignment horizontal="left" vertical="center" wrapText="1"/>
    </xf>
    <xf numFmtId="167" fontId="8" fillId="5" borderId="7" xfId="3" applyNumberFormat="1" applyFont="1" applyFill="1" applyBorder="1" applyAlignment="1" applyProtection="1">
      <alignment horizontal="right" vertical="center" wrapText="1"/>
      <protection locked="0"/>
    </xf>
    <xf numFmtId="167" fontId="8" fillId="3" borderId="14" xfId="5" applyNumberFormat="1" applyFont="1" applyFill="1" applyBorder="1" applyAlignment="1" applyProtection="1">
      <alignment vertical="center" wrapText="1"/>
      <protection locked="0"/>
    </xf>
    <xf numFmtId="167" fontId="8" fillId="3" borderId="14" xfId="5" applyNumberFormat="1" applyFont="1" applyFill="1" applyBorder="1" applyAlignment="1" applyProtection="1">
      <alignment horizontal="right" vertical="center" wrapText="1"/>
      <protection locked="0"/>
    </xf>
    <xf numFmtId="0" fontId="8" fillId="3" borderId="3" xfId="5" applyFont="1" applyFill="1" applyBorder="1" applyAlignment="1">
      <alignment horizontal="left" vertical="center" wrapText="1"/>
    </xf>
    <xf numFmtId="167" fontId="8" fillId="7" borderId="3" xfId="5" applyNumberFormat="1" applyFont="1" applyFill="1" applyBorder="1" applyAlignment="1">
      <alignment vertical="center" wrapText="1"/>
    </xf>
    <xf numFmtId="167" fontId="8" fillId="8" borderId="15" xfId="5" applyNumberFormat="1" applyFont="1" applyFill="1" applyBorder="1" applyAlignment="1">
      <alignment vertical="center" wrapText="1"/>
    </xf>
    <xf numFmtId="0" fontId="8" fillId="3" borderId="16" xfId="5" applyFont="1" applyFill="1" applyBorder="1" applyAlignment="1">
      <alignment horizontal="left" vertical="center" wrapText="1"/>
    </xf>
    <xf numFmtId="167" fontId="8" fillId="7" borderId="3" xfId="5" applyNumberFormat="1" applyFont="1" applyFill="1" applyBorder="1" applyAlignment="1" applyProtection="1">
      <alignment horizontal="right" vertical="center" wrapText="1"/>
    </xf>
    <xf numFmtId="167" fontId="8" fillId="8" borderId="3" xfId="5" applyNumberFormat="1" applyFont="1" applyFill="1" applyBorder="1" applyAlignment="1" applyProtection="1">
      <alignment horizontal="right" vertical="center" wrapText="1"/>
    </xf>
    <xf numFmtId="0" fontId="14" fillId="0" borderId="0" xfId="4" applyFont="1" applyAlignment="1">
      <alignment wrapText="1"/>
    </xf>
    <xf numFmtId="0" fontId="15" fillId="0" borderId="0" xfId="4" applyFont="1" applyAlignment="1">
      <alignment wrapText="1"/>
    </xf>
    <xf numFmtId="0" fontId="15" fillId="0" borderId="0" xfId="4" applyFont="1" applyAlignment="1">
      <alignment horizontal="center" wrapText="1"/>
    </xf>
    <xf numFmtId="0" fontId="16" fillId="0" borderId="0" xfId="4" applyFont="1" applyAlignment="1">
      <alignment horizontal="left" wrapText="1"/>
    </xf>
    <xf numFmtId="0" fontId="15" fillId="0" borderId="0" xfId="4" applyFont="1" applyAlignment="1">
      <alignment horizontal="left" wrapText="1"/>
    </xf>
    <xf numFmtId="0" fontId="14" fillId="9" borderId="3" xfId="4" applyFont="1" applyFill="1" applyBorder="1" applyAlignment="1">
      <alignment horizontal="center" vertical="center" wrapText="1"/>
    </xf>
    <xf numFmtId="0" fontId="3" fillId="0" borderId="3" xfId="5" applyFont="1" applyBorder="1" applyAlignment="1">
      <alignment horizontal="left" vertical="center" wrapText="1"/>
    </xf>
    <xf numFmtId="0" fontId="15" fillId="0" borderId="3" xfId="4" applyFont="1" applyBorder="1" applyAlignment="1">
      <alignment wrapText="1"/>
    </xf>
    <xf numFmtId="0" fontId="3" fillId="0" borderId="3" xfId="5" applyFont="1" applyBorder="1" applyAlignment="1">
      <alignment vertical="center" wrapText="1"/>
    </xf>
    <xf numFmtId="0" fontId="3" fillId="6" borderId="3" xfId="5" applyFont="1" applyFill="1" applyBorder="1" applyAlignment="1">
      <alignment vertical="center" wrapText="1"/>
    </xf>
    <xf numFmtId="0" fontId="15" fillId="0" borderId="5" xfId="4" applyFont="1" applyBorder="1" applyAlignment="1">
      <alignment vertical="top" wrapText="1"/>
    </xf>
    <xf numFmtId="0" fontId="15" fillId="0" borderId="3" xfId="4" applyFont="1" applyBorder="1" applyAlignment="1">
      <alignment vertical="top" wrapText="1"/>
    </xf>
    <xf numFmtId="0" fontId="3" fillId="6" borderId="3" xfId="5" applyFont="1" applyFill="1" applyBorder="1" applyAlignment="1">
      <alignment horizontal="left" vertical="center" wrapText="1"/>
    </xf>
    <xf numFmtId="0" fontId="14" fillId="0" borderId="0" xfId="4" applyFont="1" applyBorder="1" applyAlignment="1">
      <alignment wrapText="1"/>
    </xf>
    <xf numFmtId="0" fontId="14" fillId="0" borderId="0" xfId="4" applyFont="1" applyBorder="1" applyAlignment="1">
      <alignment horizontal="left" wrapText="1"/>
    </xf>
    <xf numFmtId="0" fontId="5" fillId="2" borderId="0" xfId="0" applyFont="1" applyFill="1" applyBorder="1" applyAlignment="1">
      <alignment horizont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2" xfId="5" applyFont="1" applyBorder="1" applyAlignment="1">
      <alignment horizontal="left" vertical="center" wrapText="1"/>
    </xf>
    <xf numFmtId="167" fontId="8" fillId="5" borderId="3" xfId="3" applyNumberFormat="1" applyFont="1" applyFill="1" applyBorder="1" applyAlignment="1" applyProtection="1">
      <alignment vertical="center" wrapText="1"/>
      <protection locked="0"/>
    </xf>
    <xf numFmtId="167" fontId="8" fillId="3" borderId="3" xfId="5" applyNumberFormat="1" applyFont="1" applyFill="1" applyBorder="1" applyAlignment="1" applyProtection="1">
      <alignment vertical="center" wrapText="1"/>
      <protection locked="0"/>
    </xf>
    <xf numFmtId="0" fontId="8" fillId="0" borderId="2" xfId="5" applyFont="1" applyBorder="1" applyAlignment="1" applyProtection="1">
      <alignment horizontal="left" vertical="center" wrapText="1"/>
      <protection locked="0"/>
    </xf>
    <xf numFmtId="0" fontId="8" fillId="0" borderId="4" xfId="5" applyFont="1" applyBorder="1" applyAlignment="1" applyProtection="1">
      <alignment horizontal="left" vertical="center" wrapText="1"/>
      <protection locked="0"/>
    </xf>
    <xf numFmtId="0" fontId="8" fillId="6" borderId="4" xfId="5" applyFont="1" applyFill="1" applyBorder="1" applyAlignment="1">
      <alignment horizontal="left" vertical="center" wrapText="1"/>
    </xf>
    <xf numFmtId="0" fontId="8" fillId="6" borderId="2" xfId="5" applyFont="1" applyFill="1" applyBorder="1" applyAlignment="1" applyProtection="1">
      <alignment horizontal="left" vertical="center" wrapText="1"/>
      <protection locked="0"/>
    </xf>
    <xf numFmtId="0" fontId="7" fillId="0" borderId="3" xfId="0" applyFont="1" applyBorder="1" applyAlignment="1">
      <alignment horizontal="left" vertical="center" wrapText="1"/>
    </xf>
    <xf numFmtId="0" fontId="14" fillId="0" borderId="0" xfId="4" applyFont="1" applyBorder="1" applyAlignment="1">
      <alignment horizontal="left" wrapText="1"/>
    </xf>
    <xf numFmtId="0" fontId="4" fillId="0" borderId="0" xfId="4" applyFont="1" applyBorder="1" applyAlignment="1">
      <alignment horizontal="left" wrapText="1"/>
    </xf>
  </cellXfs>
  <cellStyles count="8">
    <cellStyle name="Euro" xfId="1"/>
    <cellStyle name="Milliers 2" xfId="2"/>
    <cellStyle name="Milliers 3" xfId="3"/>
    <cellStyle name="Normal" xfId="0" builtinId="0"/>
    <cellStyle name="Normal 2" xfId="4"/>
    <cellStyle name="Normal 3" xfId="5"/>
    <cellStyle name="Normal 4" xfId="6"/>
    <cellStyle name="Pourcentage 2" xfId="7"/>
  </cellStyles>
  <dxfs count="6">
    <dxf>
      <fill>
        <patternFill>
          <bgColor rgb="FFFF0000"/>
        </patternFill>
      </fill>
    </dxf>
    <dxf>
      <font>
        <color rgb="FFFFFFFF"/>
      </font>
      <fill>
        <patternFill>
          <bgColor rgb="FFFF0000"/>
        </patternFill>
      </fill>
    </dxf>
    <dxf>
      <fill>
        <patternFill>
          <bgColor rgb="FFFF0000"/>
        </patternFill>
      </fill>
    </dxf>
    <dxf>
      <font>
        <color rgb="FFFFFFFF"/>
      </font>
      <fill>
        <patternFill>
          <bgColor rgb="FFFF0000"/>
        </patternFill>
      </fill>
    </dxf>
    <dxf>
      <fill>
        <patternFill>
          <bgColor rgb="FFFF0000"/>
        </patternFill>
      </fill>
    </dxf>
    <dxf>
      <font>
        <color rgb="FFFFFFFF"/>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99FB9D"/>
      <rgbColor rgb="FF660066"/>
      <rgbColor rgb="FFFF8080"/>
      <rgbColor rgb="FF0070C0"/>
      <rgbColor rgb="FFD5D7D9"/>
      <rgbColor rgb="FF000080"/>
      <rgbColor rgb="FFFF00FF"/>
      <rgbColor rgb="FFFFFF00"/>
      <rgbColor rgb="FF00FFFF"/>
      <rgbColor rgb="FF800080"/>
      <rgbColor rgb="FF800000"/>
      <rgbColor rgb="FF008080"/>
      <rgbColor rgb="FF0000FF"/>
      <rgbColor rgb="FF00CCFF"/>
      <rgbColor rgb="FF99FF99"/>
      <rgbColor rgb="FFD9D9D9"/>
      <rgbColor rgb="FFFFFF99"/>
      <rgbColor rgb="FF99CCFF"/>
      <rgbColor rgb="FFFF99CC"/>
      <rgbColor rgb="FFCC99FF"/>
      <rgbColor rgb="FFFFCC99"/>
      <rgbColor rgb="FF3366FF"/>
      <rgbColor rgb="FF33CCCC"/>
      <rgbColor rgb="FF92D05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905040</xdr:colOff>
      <xdr:row>19</xdr:row>
      <xdr:rowOff>133200</xdr:rowOff>
    </xdr:from>
    <xdr:to>
      <xdr:col>0</xdr:col>
      <xdr:colOff>1089360</xdr:colOff>
      <xdr:row>20</xdr:row>
      <xdr:rowOff>207000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905040" y="5781240"/>
          <a:ext cx="184320" cy="2642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2"/>
  <sheetViews>
    <sheetView topLeftCell="A4" zoomScaleNormal="100" workbookViewId="0">
      <selection activeCell="I17" sqref="I17"/>
    </sheetView>
  </sheetViews>
  <sheetFormatPr baseColWidth="10" defaultColWidth="11.42578125" defaultRowHeight="15" x14ac:dyDescent="0.25"/>
  <cols>
    <col min="1" max="1" width="34" style="1" customWidth="1"/>
    <col min="2" max="2" width="24.42578125" style="1" customWidth="1"/>
    <col min="3" max="3" width="24.85546875" style="1" customWidth="1"/>
    <col min="4" max="4" width="29.7109375" style="1" customWidth="1"/>
    <col min="5" max="5" width="26.42578125" style="1" customWidth="1"/>
    <col min="6" max="6" width="27.28515625" style="1" customWidth="1"/>
    <col min="7" max="7" width="17.140625" style="1" customWidth="1"/>
    <col min="8" max="1024" width="11.42578125" style="1"/>
  </cols>
  <sheetData>
    <row r="1" spans="1:7" ht="30.75" customHeight="1" x14ac:dyDescent="0.4">
      <c r="A1" s="54" t="s">
        <v>0</v>
      </c>
      <c r="B1" s="54"/>
      <c r="C1" s="54"/>
      <c r="D1" s="54"/>
      <c r="E1" s="54"/>
      <c r="F1" s="54"/>
      <c r="G1" s="54"/>
    </row>
    <row r="2" spans="1:7" x14ac:dyDescent="0.25">
      <c r="A2" s="2"/>
      <c r="B2" s="2"/>
      <c r="C2" s="2"/>
      <c r="D2" s="2"/>
      <c r="E2" s="2"/>
      <c r="F2" s="2"/>
      <c r="G2" s="2"/>
    </row>
    <row r="3" spans="1:7" ht="17.25" customHeight="1" x14ac:dyDescent="0.25">
      <c r="A3" s="2"/>
      <c r="B3" s="2"/>
      <c r="C3" s="2"/>
      <c r="D3" s="2"/>
      <c r="E3" s="2"/>
      <c r="F3" s="2"/>
      <c r="G3" s="2"/>
    </row>
    <row r="4" spans="1:7" ht="15" customHeight="1" x14ac:dyDescent="0.25">
      <c r="A4" s="55" t="s">
        <v>1</v>
      </c>
      <c r="B4" s="55"/>
      <c r="C4" s="55"/>
      <c r="D4" s="56" t="s">
        <v>2</v>
      </c>
      <c r="E4" s="56"/>
      <c r="F4" s="56"/>
    </row>
    <row r="5" spans="1:7" ht="30" x14ac:dyDescent="0.25">
      <c r="A5" s="3" t="s">
        <v>3</v>
      </c>
      <c r="B5" s="4" t="s">
        <v>4</v>
      </c>
      <c r="C5" s="3" t="s">
        <v>5</v>
      </c>
      <c r="D5" s="5" t="s">
        <v>3</v>
      </c>
      <c r="E5" s="6" t="s">
        <v>4</v>
      </c>
      <c r="F5" s="5" t="s">
        <v>5</v>
      </c>
    </row>
    <row r="6" spans="1:7" ht="15" customHeight="1" x14ac:dyDescent="0.25">
      <c r="A6" s="7" t="s">
        <v>6</v>
      </c>
      <c r="B6" s="8">
        <v>21600</v>
      </c>
      <c r="C6" s="9">
        <v>22198.14</v>
      </c>
      <c r="D6" s="57" t="s">
        <v>7</v>
      </c>
      <c r="E6" s="58">
        <v>31190</v>
      </c>
      <c r="F6" s="59">
        <f>F21-SUM(F8:F20)</f>
        <v>24399.559999999998</v>
      </c>
    </row>
    <row r="7" spans="1:7" ht="36" customHeight="1" x14ac:dyDescent="0.25">
      <c r="A7" s="10" t="s">
        <v>8</v>
      </c>
      <c r="B7" s="11">
        <v>0</v>
      </c>
      <c r="C7" s="12">
        <v>0</v>
      </c>
      <c r="D7" s="57"/>
      <c r="E7" s="58"/>
      <c r="F7" s="59"/>
    </row>
    <row r="8" spans="1:7" ht="59.25" customHeight="1" x14ac:dyDescent="0.25">
      <c r="A8" s="13" t="s">
        <v>9</v>
      </c>
      <c r="B8" s="8">
        <v>1550</v>
      </c>
      <c r="C8" s="14">
        <v>2233.84</v>
      </c>
      <c r="D8" s="60" t="s">
        <v>10</v>
      </c>
      <c r="E8" s="58">
        <v>6300</v>
      </c>
      <c r="F8" s="59">
        <v>8250</v>
      </c>
    </row>
    <row r="9" spans="1:7" x14ac:dyDescent="0.25">
      <c r="A9" s="15" t="s">
        <v>11</v>
      </c>
      <c r="B9" s="16">
        <f>B10+B11</f>
        <v>0</v>
      </c>
      <c r="C9" s="17">
        <f>C10+C11</f>
        <v>0</v>
      </c>
      <c r="D9" s="60"/>
      <c r="E9" s="58"/>
      <c r="F9" s="59"/>
    </row>
    <row r="10" spans="1:7" ht="14.25" customHeight="1" x14ac:dyDescent="0.25">
      <c r="A10" s="18" t="s">
        <v>12</v>
      </c>
      <c r="B10" s="19">
        <v>0</v>
      </c>
      <c r="C10" s="20">
        <v>0</v>
      </c>
      <c r="D10" s="61" t="s">
        <v>13</v>
      </c>
      <c r="E10" s="58">
        <v>670</v>
      </c>
      <c r="F10" s="59">
        <v>271</v>
      </c>
    </row>
    <row r="11" spans="1:7" ht="25.5" customHeight="1" x14ac:dyDescent="0.25">
      <c r="A11" s="21" t="s">
        <v>14</v>
      </c>
      <c r="B11" s="22">
        <v>0</v>
      </c>
      <c r="C11" s="23">
        <v>0</v>
      </c>
      <c r="D11" s="61"/>
      <c r="E11" s="58"/>
      <c r="F11" s="59"/>
    </row>
    <row r="12" spans="1:7" ht="52.15" customHeight="1" x14ac:dyDescent="0.25">
      <c r="A12" s="15" t="s">
        <v>15</v>
      </c>
      <c r="B12" s="8">
        <v>10900</v>
      </c>
      <c r="C12" s="24">
        <v>11940</v>
      </c>
      <c r="D12" s="62" t="s">
        <v>16</v>
      </c>
      <c r="E12" s="58">
        <v>12390</v>
      </c>
      <c r="F12" s="59">
        <v>10500</v>
      </c>
    </row>
    <row r="13" spans="1:7" ht="69.75" customHeight="1" x14ac:dyDescent="0.25">
      <c r="A13" s="25" t="s">
        <v>17</v>
      </c>
      <c r="B13" s="26">
        <v>0</v>
      </c>
      <c r="C13" s="27">
        <v>0</v>
      </c>
      <c r="D13" s="62"/>
      <c r="E13" s="58"/>
      <c r="F13" s="59"/>
    </row>
    <row r="14" spans="1:7" ht="14.1" customHeight="1" x14ac:dyDescent="0.25">
      <c r="A14" s="15" t="s">
        <v>18</v>
      </c>
      <c r="B14" s="16">
        <f>B15+B16+B17+B18</f>
        <v>16500</v>
      </c>
      <c r="C14" s="17">
        <v>9548.58</v>
      </c>
      <c r="D14" s="63" t="s">
        <v>19</v>
      </c>
      <c r="E14" s="58">
        <v>0</v>
      </c>
      <c r="F14" s="59">
        <v>0</v>
      </c>
    </row>
    <row r="15" spans="1:7" x14ac:dyDescent="0.25">
      <c r="A15" s="18" t="s">
        <v>20</v>
      </c>
      <c r="B15" s="19">
        <v>0</v>
      </c>
      <c r="C15" s="20">
        <v>0</v>
      </c>
      <c r="D15" s="63"/>
      <c r="E15" s="58"/>
      <c r="F15" s="59"/>
    </row>
    <row r="16" spans="1:7" x14ac:dyDescent="0.25">
      <c r="A16" s="18" t="s">
        <v>21</v>
      </c>
      <c r="B16" s="19">
        <v>0</v>
      </c>
      <c r="C16" s="20">
        <v>0</v>
      </c>
      <c r="D16" s="63"/>
      <c r="E16" s="58"/>
      <c r="F16" s="59"/>
    </row>
    <row r="17" spans="1:6" ht="14.1" customHeight="1" x14ac:dyDescent="0.25">
      <c r="A17" s="18" t="s">
        <v>22</v>
      </c>
      <c r="B17" s="19">
        <v>3000</v>
      </c>
      <c r="C17" s="28">
        <v>6178.98</v>
      </c>
      <c r="D17" s="63" t="s">
        <v>49</v>
      </c>
      <c r="E17" s="58">
        <v>0</v>
      </c>
      <c r="F17" s="59">
        <v>2500</v>
      </c>
    </row>
    <row r="18" spans="1:6" x14ac:dyDescent="0.25">
      <c r="A18" s="18" t="s">
        <v>24</v>
      </c>
      <c r="B18" s="19">
        <v>13500</v>
      </c>
      <c r="C18" s="28">
        <v>3369.6</v>
      </c>
      <c r="D18" s="63"/>
      <c r="E18" s="58"/>
      <c r="F18" s="59"/>
    </row>
    <row r="19" spans="1:6" x14ac:dyDescent="0.25">
      <c r="A19" s="29" t="s">
        <v>25</v>
      </c>
      <c r="B19" s="30">
        <v>0</v>
      </c>
      <c r="C19" s="31">
        <v>0</v>
      </c>
      <c r="D19" s="63"/>
      <c r="E19" s="58"/>
      <c r="F19" s="59"/>
    </row>
    <row r="20" spans="1:6" ht="15" customHeight="1" x14ac:dyDescent="0.25">
      <c r="A20" s="64" t="s">
        <v>26</v>
      </c>
      <c r="B20" s="64"/>
      <c r="C20" s="32" t="str">
        <f>IF(C19&gt;F19,C19-F19,"0 €")</f>
        <v>0 €</v>
      </c>
      <c r="D20" s="64" t="s">
        <v>27</v>
      </c>
      <c r="E20" s="64"/>
      <c r="F20" s="32" t="str">
        <f>IF(F19&gt;C19,F19-C19,"0 €")</f>
        <v>0 €</v>
      </c>
    </row>
    <row r="21" spans="1:6" ht="37.5" customHeight="1" x14ac:dyDescent="0.25">
      <c r="A21" s="33" t="s">
        <v>28</v>
      </c>
      <c r="B21" s="34">
        <f>B14+B13+B12+B9+B8+B6+B19</f>
        <v>50550</v>
      </c>
      <c r="C21" s="35">
        <f>C14+C13+C12+C9+C8+C6+C19+C20</f>
        <v>45920.56</v>
      </c>
      <c r="D21" s="36" t="s">
        <v>29</v>
      </c>
      <c r="E21" s="37">
        <f>E6+E8+E10+E12+E14+E17</f>
        <v>50550</v>
      </c>
      <c r="F21" s="38">
        <f>C21</f>
        <v>45920.56</v>
      </c>
    </row>
    <row r="22" spans="1:6" ht="14.25" customHeight="1" x14ac:dyDescent="0.25"/>
  </sheetData>
  <mergeCells count="23">
    <mergeCell ref="D17:D19"/>
    <mergeCell ref="E17:E19"/>
    <mergeCell ref="F17:F19"/>
    <mergeCell ref="A20:B20"/>
    <mergeCell ref="D20:E20"/>
    <mergeCell ref="D12:D13"/>
    <mergeCell ref="E12:E13"/>
    <mergeCell ref="F12:F13"/>
    <mergeCell ref="D14:D16"/>
    <mergeCell ref="E14:E16"/>
    <mergeCell ref="F14:F16"/>
    <mergeCell ref="D8:D9"/>
    <mergeCell ref="E8:E9"/>
    <mergeCell ref="F8:F9"/>
    <mergeCell ref="D10:D11"/>
    <mergeCell ref="E10:E11"/>
    <mergeCell ref="F10:F11"/>
    <mergeCell ref="A1:G1"/>
    <mergeCell ref="A4:C4"/>
    <mergeCell ref="D4:F4"/>
    <mergeCell ref="D6:D7"/>
    <mergeCell ref="E6:E7"/>
    <mergeCell ref="F6:F7"/>
  </mergeCells>
  <conditionalFormatting sqref="B21">
    <cfRule type="expression" dxfId="5" priority="2">
      <formula>$B$22&gt;$E$14/2</formula>
    </cfRule>
  </conditionalFormatting>
  <conditionalFormatting sqref="C21">
    <cfRule type="expression" dxfId="4" priority="3">
      <formula>$C$22&gt;$F$14/2</formula>
    </cfRule>
  </conditionalFormatting>
  <pageMargins left="0.70833333333333304" right="0.70833333333333304" top="0.74861111111111101" bottom="0.74861111111111101" header="0.31527777777777799" footer="0.31527777777777799"/>
  <pageSetup paperSize="9" scale="70" firstPageNumber="0" orientation="landscape" horizontalDpi="300" verticalDpi="300"/>
  <headerFooter>
    <oddHeader>&amp;CJustificatif financier - Financement de la CNAV</oddHeader>
    <oddFooter>&amp;C&amp;P / &amp;N&amp;RParaphe du représentant légal de la structure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2"/>
  <sheetViews>
    <sheetView topLeftCell="A4" zoomScaleNormal="100" workbookViewId="0">
      <selection sqref="A1:G21"/>
    </sheetView>
  </sheetViews>
  <sheetFormatPr baseColWidth="10" defaultColWidth="11.42578125" defaultRowHeight="15" x14ac:dyDescent="0.25"/>
  <cols>
    <col min="1" max="1" width="34" style="1" customWidth="1"/>
    <col min="2" max="2" width="24.42578125" style="1" customWidth="1"/>
    <col min="3" max="3" width="24.85546875" style="1" customWidth="1"/>
    <col min="4" max="4" width="29.7109375" style="1" customWidth="1"/>
    <col min="5" max="5" width="26.42578125" style="1" customWidth="1"/>
    <col min="6" max="6" width="27.28515625" style="1" customWidth="1"/>
    <col min="7" max="7" width="17.140625" style="1" customWidth="1"/>
    <col min="8" max="1024" width="11.42578125" style="1"/>
  </cols>
  <sheetData>
    <row r="1" spans="1:7" ht="30.75" customHeight="1" x14ac:dyDescent="0.4">
      <c r="A1" s="54" t="s">
        <v>30</v>
      </c>
      <c r="B1" s="54"/>
      <c r="C1" s="54"/>
      <c r="D1" s="54"/>
      <c r="E1" s="54"/>
      <c r="F1" s="54"/>
      <c r="G1" s="54"/>
    </row>
    <row r="4" spans="1:7" ht="15" customHeight="1" x14ac:dyDescent="0.25">
      <c r="A4" s="55" t="s">
        <v>1</v>
      </c>
      <c r="B4" s="55"/>
      <c r="C4" s="55"/>
      <c r="D4" s="56" t="s">
        <v>2</v>
      </c>
      <c r="E4" s="56"/>
      <c r="F4" s="56"/>
    </row>
    <row r="5" spans="1:7" ht="30" x14ac:dyDescent="0.25">
      <c r="A5" s="3" t="s">
        <v>3</v>
      </c>
      <c r="B5" s="4" t="s">
        <v>31</v>
      </c>
      <c r="C5" s="3" t="s">
        <v>5</v>
      </c>
      <c r="D5" s="5" t="s">
        <v>3</v>
      </c>
      <c r="E5" s="6" t="s">
        <v>31</v>
      </c>
      <c r="F5" s="5" t="s">
        <v>5</v>
      </c>
    </row>
    <row r="6" spans="1:7" ht="14.1" customHeight="1" x14ac:dyDescent="0.25">
      <c r="A6" s="7" t="s">
        <v>6</v>
      </c>
      <c r="B6" s="8">
        <v>21600</v>
      </c>
      <c r="C6" s="9">
        <v>22198.14</v>
      </c>
      <c r="D6" s="57" t="s">
        <v>7</v>
      </c>
      <c r="E6" s="58">
        <v>18470</v>
      </c>
      <c r="F6" s="59">
        <f>F21-SUM(F8:F20)</f>
        <v>25929.78</v>
      </c>
    </row>
    <row r="7" spans="1:7" x14ac:dyDescent="0.25">
      <c r="A7" s="10" t="s">
        <v>8</v>
      </c>
      <c r="B7" s="11">
        <v>0</v>
      </c>
      <c r="C7" s="12">
        <v>0</v>
      </c>
      <c r="D7" s="57"/>
      <c r="E7" s="58"/>
      <c r="F7" s="59"/>
    </row>
    <row r="8" spans="1:7" ht="39.6" customHeight="1" x14ac:dyDescent="0.25">
      <c r="A8" s="13" t="s">
        <v>9</v>
      </c>
      <c r="B8" s="8">
        <v>1550</v>
      </c>
      <c r="C8" s="14">
        <v>1472.64</v>
      </c>
      <c r="D8" s="60" t="s">
        <v>10</v>
      </c>
      <c r="E8" s="58">
        <v>6300</v>
      </c>
      <c r="F8" s="59">
        <v>4455</v>
      </c>
    </row>
    <row r="9" spans="1:7" x14ac:dyDescent="0.25">
      <c r="A9" s="15" t="s">
        <v>11</v>
      </c>
      <c r="B9" s="16">
        <f>B10+B11</f>
        <v>0</v>
      </c>
      <c r="C9" s="17">
        <f>C10+C11</f>
        <v>0</v>
      </c>
      <c r="D9" s="60"/>
      <c r="E9" s="58"/>
      <c r="F9" s="59"/>
    </row>
    <row r="10" spans="1:7" ht="14.25" customHeight="1" x14ac:dyDescent="0.25">
      <c r="A10" s="18" t="s">
        <v>12</v>
      </c>
      <c r="B10" s="19">
        <v>0</v>
      </c>
      <c r="C10" s="20">
        <v>0</v>
      </c>
      <c r="D10" s="61" t="s">
        <v>13</v>
      </c>
      <c r="E10" s="58">
        <v>670</v>
      </c>
      <c r="F10" s="59">
        <v>21</v>
      </c>
    </row>
    <row r="11" spans="1:7" ht="14.25" customHeight="1" x14ac:dyDescent="0.25">
      <c r="A11" s="21" t="s">
        <v>14</v>
      </c>
      <c r="B11" s="22">
        <v>0</v>
      </c>
      <c r="C11" s="23">
        <v>0</v>
      </c>
      <c r="D11" s="61"/>
      <c r="E11" s="58"/>
      <c r="F11" s="59"/>
    </row>
    <row r="12" spans="1:7" ht="52.15" customHeight="1" x14ac:dyDescent="0.25">
      <c r="A12" s="15" t="s">
        <v>15</v>
      </c>
      <c r="B12" s="8">
        <v>10900</v>
      </c>
      <c r="C12" s="24">
        <v>6735</v>
      </c>
      <c r="D12" s="62" t="s">
        <v>16</v>
      </c>
      <c r="E12" s="58">
        <v>8610</v>
      </c>
      <c r="F12" s="59"/>
    </row>
    <row r="13" spans="1:7" ht="43.5" x14ac:dyDescent="0.25">
      <c r="A13" s="25" t="s">
        <v>17</v>
      </c>
      <c r="B13" s="26">
        <v>0</v>
      </c>
      <c r="C13" s="27">
        <v>0</v>
      </c>
      <c r="D13" s="62"/>
      <c r="E13" s="58"/>
      <c r="F13" s="59"/>
    </row>
    <row r="14" spans="1:7" ht="15" customHeight="1" x14ac:dyDescent="0.25">
      <c r="A14" s="15" t="s">
        <v>18</v>
      </c>
      <c r="B14" s="16">
        <f>B15+B16+B17+B18</f>
        <v>0</v>
      </c>
      <c r="C14" s="17">
        <f>C15+C16+C17+C18</f>
        <v>0</v>
      </c>
      <c r="D14" s="63" t="s">
        <v>19</v>
      </c>
      <c r="E14" s="58">
        <v>0</v>
      </c>
      <c r="F14" s="59">
        <v>0</v>
      </c>
    </row>
    <row r="15" spans="1:7" x14ac:dyDescent="0.25">
      <c r="A15" s="18" t="s">
        <v>20</v>
      </c>
      <c r="B15" s="19">
        <v>0</v>
      </c>
      <c r="C15" s="20">
        <v>0</v>
      </c>
      <c r="D15" s="63"/>
      <c r="E15" s="58"/>
      <c r="F15" s="59"/>
    </row>
    <row r="16" spans="1:7" x14ac:dyDescent="0.25">
      <c r="A16" s="18" t="s">
        <v>21</v>
      </c>
      <c r="B16" s="19">
        <v>0</v>
      </c>
      <c r="C16" s="20">
        <v>0</v>
      </c>
      <c r="D16" s="63"/>
      <c r="E16" s="58"/>
      <c r="F16" s="59"/>
    </row>
    <row r="17" spans="1:6" ht="14.25" customHeight="1" x14ac:dyDescent="0.25">
      <c r="A17" s="18" t="s">
        <v>22</v>
      </c>
      <c r="B17" s="19">
        <v>0</v>
      </c>
      <c r="C17" s="20">
        <v>0</v>
      </c>
      <c r="D17" s="63" t="s">
        <v>23</v>
      </c>
      <c r="E17" s="58">
        <v>0</v>
      </c>
      <c r="F17" s="59">
        <v>0</v>
      </c>
    </row>
    <row r="18" spans="1:6" x14ac:dyDescent="0.25">
      <c r="A18" s="18" t="s">
        <v>24</v>
      </c>
      <c r="B18" s="19">
        <v>0</v>
      </c>
      <c r="C18" s="20">
        <v>0</v>
      </c>
      <c r="D18" s="63"/>
      <c r="E18" s="58"/>
      <c r="F18" s="59"/>
    </row>
    <row r="19" spans="1:6" x14ac:dyDescent="0.25">
      <c r="A19" s="29" t="s">
        <v>25</v>
      </c>
      <c r="B19" s="30">
        <v>0</v>
      </c>
      <c r="C19" s="31">
        <v>0</v>
      </c>
      <c r="D19" s="63"/>
      <c r="E19" s="58"/>
      <c r="F19" s="59"/>
    </row>
    <row r="20" spans="1:6" ht="15" customHeight="1" x14ac:dyDescent="0.25">
      <c r="A20" s="64" t="s">
        <v>26</v>
      </c>
      <c r="B20" s="64"/>
      <c r="C20" s="32" t="str">
        <f>IF(C19&gt;F19,C19-F19,"0 €")</f>
        <v>0 €</v>
      </c>
      <c r="D20" s="64" t="s">
        <v>27</v>
      </c>
      <c r="E20" s="64"/>
      <c r="F20" s="32" t="str">
        <f>IF(F19&gt;C19,F19-C19,"0 €")</f>
        <v>0 €</v>
      </c>
    </row>
    <row r="21" spans="1:6" x14ac:dyDescent="0.25">
      <c r="A21" s="33" t="s">
        <v>28</v>
      </c>
      <c r="B21" s="34">
        <f>B14+B13+B12+B9+B8+B6+B19</f>
        <v>34050</v>
      </c>
      <c r="C21" s="35">
        <f>C14+C13+C12+C9+C8+C6+C19+C20</f>
        <v>30405.78</v>
      </c>
      <c r="D21" s="36" t="s">
        <v>29</v>
      </c>
      <c r="E21" s="37">
        <f>E6+E8+E10+E12+E14+E17</f>
        <v>34050</v>
      </c>
      <c r="F21" s="38">
        <f>C21</f>
        <v>30405.78</v>
      </c>
    </row>
    <row r="22" spans="1:6" ht="14.25" customHeight="1" x14ac:dyDescent="0.25"/>
  </sheetData>
  <mergeCells count="23">
    <mergeCell ref="D17:D19"/>
    <mergeCell ref="E17:E19"/>
    <mergeCell ref="F17:F19"/>
    <mergeCell ref="A20:B20"/>
    <mergeCell ref="D20:E20"/>
    <mergeCell ref="D12:D13"/>
    <mergeCell ref="E12:E13"/>
    <mergeCell ref="F12:F13"/>
    <mergeCell ref="D14:D16"/>
    <mergeCell ref="E14:E16"/>
    <mergeCell ref="F14:F16"/>
    <mergeCell ref="D8:D9"/>
    <mergeCell ref="E8:E9"/>
    <mergeCell ref="F8:F9"/>
    <mergeCell ref="D10:D11"/>
    <mergeCell ref="E10:E11"/>
    <mergeCell ref="F10:F11"/>
    <mergeCell ref="A1:G1"/>
    <mergeCell ref="A4:C4"/>
    <mergeCell ref="D4:F4"/>
    <mergeCell ref="D6:D7"/>
    <mergeCell ref="E6:E7"/>
    <mergeCell ref="F6:F7"/>
  </mergeCells>
  <conditionalFormatting sqref="B21">
    <cfRule type="expression" dxfId="3" priority="2">
      <formula>$B$22&gt;$E$14/2</formula>
    </cfRule>
  </conditionalFormatting>
  <conditionalFormatting sqref="C21">
    <cfRule type="expression" dxfId="2" priority="3">
      <formula>$C$22&gt;$F$14/2</formula>
    </cfRule>
  </conditionalFormatting>
  <pageMargins left="0.7" right="0.7" top="0.75" bottom="0.75" header="0.51180555555555496" footer="0.51180555555555496"/>
  <pageSetup paperSize="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election activeCell="I11" sqref="I11"/>
    </sheetView>
  </sheetViews>
  <sheetFormatPr baseColWidth="10" defaultRowHeight="15" x14ac:dyDescent="0.25"/>
  <cols>
    <col min="1" max="1" width="41.5703125" customWidth="1"/>
    <col min="2" max="2" width="24" customWidth="1"/>
    <col min="3" max="3" width="27.140625" customWidth="1"/>
    <col min="4" max="4" width="22" customWidth="1"/>
    <col min="5" max="5" width="20.42578125" customWidth="1"/>
    <col min="6" max="6" width="20.140625" customWidth="1"/>
  </cols>
  <sheetData>
    <row r="1" spans="1:7" ht="30.75" x14ac:dyDescent="0.4">
      <c r="A1" s="54" t="s">
        <v>50</v>
      </c>
      <c r="B1" s="54"/>
      <c r="C1" s="54"/>
      <c r="D1" s="54"/>
      <c r="E1" s="54"/>
      <c r="F1" s="54"/>
      <c r="G1" s="54"/>
    </row>
    <row r="2" spans="1:7" x14ac:dyDescent="0.25">
      <c r="A2" s="1"/>
      <c r="B2" s="1"/>
      <c r="C2" s="1"/>
      <c r="D2" s="1"/>
      <c r="E2" s="1"/>
      <c r="F2" s="1"/>
      <c r="G2" s="1"/>
    </row>
    <row r="3" spans="1:7" x14ac:dyDescent="0.25">
      <c r="A3" s="1"/>
      <c r="B3" s="1"/>
      <c r="C3" s="1"/>
      <c r="D3" s="1"/>
      <c r="E3" s="1"/>
      <c r="F3" s="1"/>
      <c r="G3" s="1"/>
    </row>
    <row r="4" spans="1:7" x14ac:dyDescent="0.25">
      <c r="A4" s="55" t="s">
        <v>1</v>
      </c>
      <c r="B4" s="55"/>
      <c r="C4" s="55"/>
      <c r="D4" s="56" t="s">
        <v>2</v>
      </c>
      <c r="E4" s="56"/>
      <c r="F4" s="56"/>
      <c r="G4" s="1"/>
    </row>
    <row r="5" spans="1:7" ht="41.25" customHeight="1" x14ac:dyDescent="0.25">
      <c r="A5" s="3" t="s">
        <v>3</v>
      </c>
      <c r="B5" s="4" t="s">
        <v>51</v>
      </c>
      <c r="C5" s="3" t="s">
        <v>5</v>
      </c>
      <c r="D5" s="5" t="s">
        <v>3</v>
      </c>
      <c r="E5" s="6" t="s">
        <v>51</v>
      </c>
      <c r="F5" s="5" t="s">
        <v>5</v>
      </c>
      <c r="G5" s="1"/>
    </row>
    <row r="6" spans="1:7" x14ac:dyDescent="0.25">
      <c r="A6" s="7" t="s">
        <v>6</v>
      </c>
      <c r="B6" s="8">
        <v>21600</v>
      </c>
      <c r="C6" s="9">
        <v>34757.15</v>
      </c>
      <c r="D6" s="57" t="s">
        <v>7</v>
      </c>
      <c r="E6" s="58">
        <v>18470</v>
      </c>
      <c r="F6" s="59">
        <f>F21-SUM(F8:F20)</f>
        <v>25210.910000000003</v>
      </c>
      <c r="G6" s="1"/>
    </row>
    <row r="7" spans="1:7" ht="30.75" customHeight="1" x14ac:dyDescent="0.25">
      <c r="A7" s="10" t="s">
        <v>8</v>
      </c>
      <c r="B7" s="11">
        <v>0</v>
      </c>
      <c r="C7" s="12">
        <v>0</v>
      </c>
      <c r="D7" s="57"/>
      <c r="E7" s="58"/>
      <c r="F7" s="59"/>
      <c r="G7" s="1"/>
    </row>
    <row r="8" spans="1:7" ht="86.25" customHeight="1" x14ac:dyDescent="0.25">
      <c r="A8" s="13" t="s">
        <v>9</v>
      </c>
      <c r="B8" s="8">
        <v>1550</v>
      </c>
      <c r="C8" s="14">
        <v>631.76</v>
      </c>
      <c r="D8" s="60" t="s">
        <v>10</v>
      </c>
      <c r="E8" s="58">
        <v>6300</v>
      </c>
      <c r="F8" s="59">
        <v>3050</v>
      </c>
      <c r="G8" s="1"/>
    </row>
    <row r="9" spans="1:7" x14ac:dyDescent="0.25">
      <c r="A9" s="15" t="s">
        <v>11</v>
      </c>
      <c r="B9" s="16">
        <f>B10+B11</f>
        <v>0</v>
      </c>
      <c r="C9" s="17">
        <f>C10+C11</f>
        <v>0</v>
      </c>
      <c r="D9" s="60"/>
      <c r="E9" s="58"/>
      <c r="F9" s="59"/>
      <c r="G9" s="1"/>
    </row>
    <row r="10" spans="1:7" ht="29.25" customHeight="1" x14ac:dyDescent="0.25">
      <c r="A10" s="18" t="s">
        <v>12</v>
      </c>
      <c r="B10" s="19">
        <v>0</v>
      </c>
      <c r="C10" s="20">
        <v>0</v>
      </c>
      <c r="D10" s="61" t="s">
        <v>13</v>
      </c>
      <c r="E10" s="58">
        <v>670</v>
      </c>
      <c r="F10" s="59">
        <v>308</v>
      </c>
      <c r="G10" s="1"/>
    </row>
    <row r="11" spans="1:7" x14ac:dyDescent="0.25">
      <c r="A11" s="21" t="s">
        <v>14</v>
      </c>
      <c r="B11" s="22">
        <v>0</v>
      </c>
      <c r="C11" s="23">
        <v>0</v>
      </c>
      <c r="D11" s="61"/>
      <c r="E11" s="58"/>
      <c r="F11" s="59"/>
      <c r="G11" s="1"/>
    </row>
    <row r="12" spans="1:7" ht="69" customHeight="1" x14ac:dyDescent="0.25">
      <c r="A12" s="15" t="s">
        <v>15</v>
      </c>
      <c r="B12" s="8">
        <v>10900</v>
      </c>
      <c r="C12" s="24">
        <v>3680</v>
      </c>
      <c r="D12" s="62" t="s">
        <v>16</v>
      </c>
      <c r="E12" s="58">
        <v>8610</v>
      </c>
      <c r="F12" s="59">
        <v>10500</v>
      </c>
      <c r="G12" s="1"/>
    </row>
    <row r="13" spans="1:7" ht="51.75" customHeight="1" x14ac:dyDescent="0.25">
      <c r="A13" s="25" t="s">
        <v>17</v>
      </c>
      <c r="B13" s="26">
        <v>0</v>
      </c>
      <c r="C13" s="27">
        <v>0</v>
      </c>
      <c r="D13" s="62"/>
      <c r="E13" s="58"/>
      <c r="F13" s="59"/>
      <c r="G13" s="1"/>
    </row>
    <row r="14" spans="1:7" ht="42.75" customHeight="1" x14ac:dyDescent="0.25">
      <c r="A14" s="15" t="s">
        <v>18</v>
      </c>
      <c r="B14" s="16">
        <f>B15+B16+B17+B18</f>
        <v>0</v>
      </c>
      <c r="C14" s="17">
        <f>C15+C16+C17+C18</f>
        <v>0</v>
      </c>
      <c r="D14" s="63" t="s">
        <v>19</v>
      </c>
      <c r="E14" s="58">
        <v>0</v>
      </c>
      <c r="F14" s="59">
        <v>0</v>
      </c>
      <c r="G14" s="1"/>
    </row>
    <row r="15" spans="1:7" x14ac:dyDescent="0.25">
      <c r="A15" s="18" t="s">
        <v>20</v>
      </c>
      <c r="B15" s="19">
        <v>0</v>
      </c>
      <c r="C15" s="20">
        <v>0</v>
      </c>
      <c r="D15" s="63"/>
      <c r="E15" s="58"/>
      <c r="F15" s="59"/>
      <c r="G15" s="1"/>
    </row>
    <row r="16" spans="1:7" x14ac:dyDescent="0.25">
      <c r="A16" s="18" t="s">
        <v>21</v>
      </c>
      <c r="B16" s="19">
        <v>0</v>
      </c>
      <c r="C16" s="20">
        <v>0</v>
      </c>
      <c r="D16" s="63"/>
      <c r="E16" s="58"/>
      <c r="F16" s="59"/>
      <c r="G16" s="1"/>
    </row>
    <row r="17" spans="1:7" x14ac:dyDescent="0.25">
      <c r="A17" s="18" t="s">
        <v>22</v>
      </c>
      <c r="B17" s="19">
        <v>0</v>
      </c>
      <c r="C17" s="20">
        <v>0</v>
      </c>
      <c r="D17" s="63" t="s">
        <v>23</v>
      </c>
      <c r="E17" s="58">
        <v>0</v>
      </c>
      <c r="F17" s="59">
        <v>0</v>
      </c>
      <c r="G17" s="1"/>
    </row>
    <row r="18" spans="1:7" x14ac:dyDescent="0.25">
      <c r="A18" s="18" t="s">
        <v>24</v>
      </c>
      <c r="B18" s="19">
        <v>0</v>
      </c>
      <c r="C18" s="20">
        <v>0</v>
      </c>
      <c r="D18" s="63"/>
      <c r="E18" s="58"/>
      <c r="F18" s="59"/>
      <c r="G18" s="1"/>
    </row>
    <row r="19" spans="1:7" x14ac:dyDescent="0.25">
      <c r="A19" s="29" t="s">
        <v>25</v>
      </c>
      <c r="B19" s="30">
        <v>0</v>
      </c>
      <c r="C19" s="31">
        <v>0</v>
      </c>
      <c r="D19" s="63"/>
      <c r="E19" s="58"/>
      <c r="F19" s="59"/>
      <c r="G19" s="1"/>
    </row>
    <row r="20" spans="1:7" x14ac:dyDescent="0.25">
      <c r="A20" s="64" t="s">
        <v>26</v>
      </c>
      <c r="B20" s="64"/>
      <c r="C20" s="32" t="str">
        <f>IF(C19&gt;F19,C19-F19,"0 €")</f>
        <v>0 €</v>
      </c>
      <c r="D20" s="64" t="s">
        <v>27</v>
      </c>
      <c r="E20" s="64"/>
      <c r="F20" s="32" t="str">
        <f>IF(F19&gt;C19,F19-C19,"0 €")</f>
        <v>0 €</v>
      </c>
      <c r="G20" s="1"/>
    </row>
    <row r="21" spans="1:7" ht="30" x14ac:dyDescent="0.25">
      <c r="A21" s="33" t="s">
        <v>28</v>
      </c>
      <c r="B21" s="34">
        <f>B14+B13+B12+B9+B8+B6+B19</f>
        <v>34050</v>
      </c>
      <c r="C21" s="35">
        <f>C14+C13+C12+C9+C8+C6+C19+C20</f>
        <v>39068.910000000003</v>
      </c>
      <c r="D21" s="36" t="s">
        <v>29</v>
      </c>
      <c r="E21" s="37">
        <f>E6+E8+E10+E12+E14+E17</f>
        <v>34050</v>
      </c>
      <c r="F21" s="38">
        <f>C21</f>
        <v>39068.910000000003</v>
      </c>
      <c r="G21" s="1"/>
    </row>
  </sheetData>
  <mergeCells count="23">
    <mergeCell ref="A1:G1"/>
    <mergeCell ref="A4:C4"/>
    <mergeCell ref="D4:F4"/>
    <mergeCell ref="D6:D7"/>
    <mergeCell ref="E6:E7"/>
    <mergeCell ref="F6:F7"/>
    <mergeCell ref="D8:D9"/>
    <mergeCell ref="E8:E9"/>
    <mergeCell ref="F8:F9"/>
    <mergeCell ref="D10:D11"/>
    <mergeCell ref="E10:E11"/>
    <mergeCell ref="F10:F11"/>
    <mergeCell ref="D12:D13"/>
    <mergeCell ref="E12:E13"/>
    <mergeCell ref="F12:F13"/>
    <mergeCell ref="D14:D16"/>
    <mergeCell ref="E14:E16"/>
    <mergeCell ref="F14:F16"/>
    <mergeCell ref="D17:D19"/>
    <mergeCell ref="E17:E19"/>
    <mergeCell ref="F17:F19"/>
    <mergeCell ref="A20:B20"/>
    <mergeCell ref="D20:E20"/>
  </mergeCells>
  <conditionalFormatting sqref="B21">
    <cfRule type="expression" dxfId="1" priority="1">
      <formula>$B$22&gt;$E$14/2</formula>
    </cfRule>
  </conditionalFormatting>
  <conditionalFormatting sqref="C21">
    <cfRule type="expression" dxfId="0" priority="2">
      <formula>$C$22&gt;$F$14/2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6"/>
  <sheetViews>
    <sheetView topLeftCell="A4" zoomScaleNormal="100" workbookViewId="0">
      <selection activeCell="A23" sqref="A23"/>
    </sheetView>
  </sheetViews>
  <sheetFormatPr baseColWidth="10" defaultColWidth="11.42578125" defaultRowHeight="15.75" x14ac:dyDescent="0.25"/>
  <cols>
    <col min="1" max="1" width="94.42578125" style="39" customWidth="1"/>
    <col min="2" max="2" width="76.42578125" style="40" customWidth="1"/>
    <col min="3" max="1024" width="11.42578125" style="39"/>
  </cols>
  <sheetData>
    <row r="1" spans="1:2" x14ac:dyDescent="0.25">
      <c r="A1" s="41"/>
      <c r="B1" s="41"/>
    </row>
    <row r="2" spans="1:2" x14ac:dyDescent="0.25">
      <c r="A2" s="42" t="s">
        <v>32</v>
      </c>
      <c r="B2" s="41"/>
    </row>
    <row r="3" spans="1:2" x14ac:dyDescent="0.25">
      <c r="A3" s="43"/>
      <c r="B3" s="41"/>
    </row>
    <row r="4" spans="1:2" ht="27" customHeight="1" x14ac:dyDescent="0.25">
      <c r="A4" s="44" t="s">
        <v>33</v>
      </c>
      <c r="B4" s="44" t="s">
        <v>34</v>
      </c>
    </row>
    <row r="5" spans="1:2" ht="39" x14ac:dyDescent="0.25">
      <c r="A5" s="45" t="s">
        <v>35</v>
      </c>
      <c r="B5" s="46" t="s">
        <v>36</v>
      </c>
    </row>
    <row r="6" spans="1:2" ht="51.75" x14ac:dyDescent="0.25">
      <c r="A6" s="47" t="s">
        <v>9</v>
      </c>
      <c r="B6" s="46" t="s">
        <v>37</v>
      </c>
    </row>
    <row r="7" spans="1:2" ht="15" customHeight="1" x14ac:dyDescent="0.25">
      <c r="A7" s="48" t="s">
        <v>11</v>
      </c>
      <c r="B7" s="46"/>
    </row>
    <row r="8" spans="1:2" ht="38.25" x14ac:dyDescent="0.25">
      <c r="A8" s="48" t="s">
        <v>12</v>
      </c>
      <c r="B8" s="49" t="s">
        <v>38</v>
      </c>
    </row>
    <row r="9" spans="1:2" ht="26.25" x14ac:dyDescent="0.25">
      <c r="A9" s="48" t="s">
        <v>14</v>
      </c>
      <c r="B9" s="46" t="s">
        <v>39</v>
      </c>
    </row>
    <row r="10" spans="1:2" ht="25.5" x14ac:dyDescent="0.25">
      <c r="A10" s="48" t="s">
        <v>40</v>
      </c>
      <c r="B10" s="50" t="s">
        <v>41</v>
      </c>
    </row>
    <row r="11" spans="1:2" ht="26.25" x14ac:dyDescent="0.25">
      <c r="A11" s="51" t="s">
        <v>42</v>
      </c>
      <c r="B11" s="46" t="s">
        <v>43</v>
      </c>
    </row>
    <row r="12" spans="1:2" x14ac:dyDescent="0.25">
      <c r="A12" s="48" t="s">
        <v>18</v>
      </c>
      <c r="B12" s="46"/>
    </row>
    <row r="13" spans="1:2" ht="27.75" customHeight="1" x14ac:dyDescent="0.25">
      <c r="A13" s="51" t="s">
        <v>20</v>
      </c>
      <c r="B13" s="46" t="s">
        <v>44</v>
      </c>
    </row>
    <row r="14" spans="1:2" ht="26.25" x14ac:dyDescent="0.25">
      <c r="A14" s="51" t="s">
        <v>21</v>
      </c>
      <c r="B14" s="46" t="s">
        <v>45</v>
      </c>
    </row>
    <row r="15" spans="1:2" x14ac:dyDescent="0.25">
      <c r="A15" s="51" t="s">
        <v>22</v>
      </c>
      <c r="B15" s="46" t="s">
        <v>46</v>
      </c>
    </row>
    <row r="16" spans="1:2" x14ac:dyDescent="0.25">
      <c r="A16" s="51" t="s">
        <v>24</v>
      </c>
      <c r="B16" s="46" t="s">
        <v>47</v>
      </c>
    </row>
    <row r="17" spans="1:8" ht="26.25" x14ac:dyDescent="0.25">
      <c r="A17" s="51" t="s">
        <v>25</v>
      </c>
      <c r="B17" s="46" t="s">
        <v>48</v>
      </c>
    </row>
    <row r="19" spans="1:8" x14ac:dyDescent="0.25">
      <c r="A19" s="42"/>
    </row>
    <row r="20" spans="1:8" x14ac:dyDescent="0.25">
      <c r="C20" s="52"/>
      <c r="D20" s="52"/>
    </row>
    <row r="21" spans="1:8" ht="32.25" customHeight="1" x14ac:dyDescent="0.25">
      <c r="A21" s="65"/>
      <c r="B21" s="65"/>
      <c r="C21" s="52"/>
      <c r="D21" s="52"/>
    </row>
    <row r="22" spans="1:8" ht="16.5" customHeight="1" x14ac:dyDescent="0.25">
      <c r="A22" s="53"/>
      <c r="B22" s="53"/>
      <c r="C22" s="52"/>
      <c r="D22" s="52"/>
    </row>
    <row r="23" spans="1:8" x14ac:dyDescent="0.25">
      <c r="C23" s="66"/>
      <c r="D23" s="66"/>
      <c r="E23" s="52"/>
      <c r="F23" s="52"/>
      <c r="G23" s="52"/>
      <c r="H23" s="52"/>
    </row>
    <row r="24" spans="1:8" x14ac:dyDescent="0.25">
      <c r="C24" s="66"/>
      <c r="D24" s="66"/>
      <c r="E24" s="52"/>
      <c r="F24" s="52"/>
      <c r="G24" s="52"/>
      <c r="H24" s="52"/>
    </row>
    <row r="25" spans="1:8" x14ac:dyDescent="0.25">
      <c r="C25" s="52"/>
      <c r="D25" s="52"/>
    </row>
    <row r="26" spans="1:8" x14ac:dyDescent="0.25">
      <c r="C26" s="52"/>
      <c r="D26" s="52"/>
    </row>
  </sheetData>
  <mergeCells count="3">
    <mergeCell ref="A21:B21"/>
    <mergeCell ref="C23:D23"/>
    <mergeCell ref="C24:D24"/>
  </mergeCells>
  <printOptions horizontalCentered="1"/>
  <pageMargins left="0.70833333333333304" right="0.70833333333333304" top="0.74791666666666701" bottom="0.74861111111111101" header="0.51180555555555496" footer="0.31527777777777799"/>
  <pageSetup paperSize="9" firstPageNumber="0" orientation="landscape" horizontalDpi="300" verticalDpi="300"/>
  <headerFooter>
    <oddFooter>&amp;RPage 2</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2019</vt:lpstr>
      <vt:lpstr>2020</vt:lpstr>
      <vt:lpstr>2021</vt:lpstr>
      <vt:lpstr>Consignes remplissage</vt:lpstr>
      <vt:lpstr>'2020'!Zone_d_impression</vt:lpstr>
      <vt:lpstr>'Consignes remplissage'!Zone_d_impression</vt:lpstr>
    </vt:vector>
  </TitlesOfParts>
  <Company>CNAV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Z016921</dc:creator>
  <dc:description/>
  <cp:lastModifiedBy>FDCSX95</cp:lastModifiedBy>
  <cp:revision>1</cp:revision>
  <cp:lastPrinted>2018-11-28T13:29:59Z</cp:lastPrinted>
  <dcterms:created xsi:type="dcterms:W3CDTF">2016-08-10T16:31:03Z</dcterms:created>
  <dcterms:modified xsi:type="dcterms:W3CDTF">2021-11-16T12:59:47Z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CNAV</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