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62" i="1" l="1"/>
  <c r="E63" i="1" s="1"/>
  <c r="E66" i="1" s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62" i="1" s="1"/>
  <c r="E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46" i="1" s="1"/>
  <c r="I25" i="1"/>
  <c r="E25" i="1"/>
  <c r="E20" i="1"/>
  <c r="I10" i="1"/>
  <c r="I20" i="1" s="1"/>
  <c r="I63" i="1" l="1"/>
  <c r="I66" i="1" s="1"/>
</calcChain>
</file>

<file path=xl/sharedStrings.xml><?xml version="1.0" encoding="utf-8"?>
<sst xmlns="http://schemas.openxmlformats.org/spreadsheetml/2006/main" count="229" uniqueCount="112">
  <si>
    <t>Bordereau récapitulatif des dépenses du projet</t>
  </si>
  <si>
    <t>Dépenses de fonctionnement liées au projet (au 31/12/2016)</t>
  </si>
  <si>
    <t>Compte d'imputation</t>
  </si>
  <si>
    <t>N° de facture</t>
  </si>
  <si>
    <t xml:space="preserve">Fournisseur </t>
  </si>
  <si>
    <t>Objet de la facture</t>
  </si>
  <si>
    <t>Montant de la facture</t>
  </si>
  <si>
    <t>Date du
service fait</t>
  </si>
  <si>
    <t>Date de paiement</t>
  </si>
  <si>
    <t>Mode de paiement (chèque, CB, …)</t>
  </si>
  <si>
    <t>Montant de la facture à imputer au projet</t>
  </si>
  <si>
    <t>Compte 60 : Achats</t>
  </si>
  <si>
    <t>42</t>
  </si>
  <si>
    <t>CAMUS</t>
  </si>
  <si>
    <t>Boissons</t>
  </si>
  <si>
    <t>mandat</t>
  </si>
  <si>
    <t>82062001787</t>
  </si>
  <si>
    <t>METRO</t>
  </si>
  <si>
    <t>42370</t>
  </si>
  <si>
    <t>Mongreville</t>
  </si>
  <si>
    <t>Galettes des rois</t>
  </si>
  <si>
    <t>14427787007106</t>
  </si>
  <si>
    <t>Carrefour Market</t>
  </si>
  <si>
    <t>alimentation Ateliers EdS</t>
  </si>
  <si>
    <t>Régie</t>
  </si>
  <si>
    <t>Auchan Cergy</t>
  </si>
  <si>
    <t>Alimentation p'tits dej</t>
  </si>
  <si>
    <t>Alimentation Loto seniors</t>
  </si>
  <si>
    <t>Fact N°1</t>
  </si>
  <si>
    <t>Cueillette de Cergy</t>
  </si>
  <si>
    <t>Alimentation atelier cuisine</t>
  </si>
  <si>
    <t>2016 04 0001</t>
  </si>
  <si>
    <t>G20 Jouy le Moutier</t>
  </si>
  <si>
    <t>alimentation soirée clown</t>
  </si>
  <si>
    <t>2016 08 25 01</t>
  </si>
  <si>
    <t>Alimentation animation</t>
  </si>
  <si>
    <t>Alimentation semaine Bl</t>
  </si>
  <si>
    <t>2016 11 07 01</t>
  </si>
  <si>
    <t>Alimentationatelier Eco</t>
  </si>
  <si>
    <t>Décorations tables</t>
  </si>
  <si>
    <t>lots et décorations</t>
  </si>
  <si>
    <t>dév. Photos</t>
  </si>
  <si>
    <t>x</t>
  </si>
  <si>
    <t>Pharmacie SABAH</t>
  </si>
  <si>
    <t>Produits atelier Eco</t>
  </si>
  <si>
    <t>Comptes 61 : Services extérieurs</t>
  </si>
  <si>
    <t>01-12-14</t>
  </si>
  <si>
    <t>Joyeux danseurs</t>
  </si>
  <si>
    <t>animation musicale</t>
  </si>
  <si>
    <t>DEKANY</t>
  </si>
  <si>
    <t>atelier mémoire</t>
  </si>
  <si>
    <t>11-15/16</t>
  </si>
  <si>
    <t>Cie l'Être en jeu</t>
  </si>
  <si>
    <t>atelier théâtre</t>
  </si>
  <si>
    <t>201-60-91</t>
  </si>
  <si>
    <t>PRIF</t>
  </si>
  <si>
    <t>atelier prévention</t>
  </si>
  <si>
    <t>Ass. AGIR</t>
  </si>
  <si>
    <t>atelier sécurité routière</t>
  </si>
  <si>
    <t>Audrey TEINTURIER</t>
  </si>
  <si>
    <t>animation scrabble</t>
  </si>
  <si>
    <t>Club mycologique</t>
  </si>
  <si>
    <t>sortie "champignons"</t>
  </si>
  <si>
    <t>JLM08/12/2016</t>
  </si>
  <si>
    <t>Couleurs en Jeux</t>
  </si>
  <si>
    <t>spectacle banquet</t>
  </si>
  <si>
    <t>Unis Cité</t>
  </si>
  <si>
    <t>action inter G. (1er vers.)</t>
  </si>
  <si>
    <t>action inter G. (2e vers.)</t>
  </si>
  <si>
    <t>Comptes 62 : Autres services extérieurs</t>
  </si>
  <si>
    <t>Esprit Gourmet</t>
  </si>
  <si>
    <t>colis de Noël</t>
  </si>
  <si>
    <t>Colis sup.</t>
  </si>
  <si>
    <t>cars Lacroix</t>
  </si>
  <si>
    <t>musée du chocolat</t>
  </si>
  <si>
    <t>Musée Safran</t>
  </si>
  <si>
    <t>La Bisonnerie</t>
  </si>
  <si>
    <t>France miniature</t>
  </si>
  <si>
    <t>Théâtre de Paris</t>
  </si>
  <si>
    <t>banquet des senior</t>
  </si>
  <si>
    <t>FA00000808</t>
  </si>
  <si>
    <t>CAP APTITUDES</t>
  </si>
  <si>
    <t>FA00000805</t>
  </si>
  <si>
    <t>Repas des techniciens</t>
  </si>
  <si>
    <t>17 02 2016</t>
  </si>
  <si>
    <t>amis du musée Safran</t>
  </si>
  <si>
    <t>sortie au musée safran</t>
  </si>
  <si>
    <t>sortie senior</t>
  </si>
  <si>
    <t>FC0207</t>
  </si>
  <si>
    <t>sortie rêve de bisons</t>
  </si>
  <si>
    <t>FA 160706</t>
  </si>
  <si>
    <t>123 billets</t>
  </si>
  <si>
    <t>Théâtre à Paris</t>
  </si>
  <si>
    <t>TOTAUX année 2016 =</t>
  </si>
  <si>
    <t>TOTAUX année 2017 =</t>
  </si>
  <si>
    <t>Comptes 64 :Charges de personnel années 2016 et 2017</t>
  </si>
  <si>
    <t>Porteur du projet :</t>
  </si>
  <si>
    <t>Responsable comptable :</t>
  </si>
  <si>
    <t>Cachet de la structure</t>
  </si>
  <si>
    <t>Nom :</t>
  </si>
  <si>
    <t>PINKERT</t>
  </si>
  <si>
    <r>
      <t xml:space="preserve">Nom : </t>
    </r>
    <r>
      <rPr>
        <sz val="11"/>
        <color theme="1"/>
        <rFont val="Arial"/>
        <family val="2"/>
      </rPr>
      <t>DEHEDIN</t>
    </r>
  </si>
  <si>
    <t xml:space="preserve">Prénom : </t>
  </si>
  <si>
    <t>Olivier</t>
  </si>
  <si>
    <r>
      <t xml:space="preserve">Prénom : </t>
    </r>
    <r>
      <rPr>
        <sz val="11"/>
        <color theme="1"/>
        <rFont val="Arial"/>
        <family val="2"/>
      </rPr>
      <t>Christiane</t>
    </r>
  </si>
  <si>
    <t>Fonction :</t>
  </si>
  <si>
    <t>Directeur</t>
  </si>
  <si>
    <r>
      <t xml:space="preserve">Fonction : </t>
    </r>
    <r>
      <rPr>
        <sz val="11"/>
        <color theme="1"/>
        <rFont val="Arial"/>
        <family val="2"/>
      </rPr>
      <t>Ass administrative et comptable</t>
    </r>
  </si>
  <si>
    <t>Signature :</t>
  </si>
  <si>
    <t>Dépenses d'investissement liées au projet - année 2016</t>
  </si>
  <si>
    <r>
      <rPr>
        <b/>
        <sz val="16"/>
        <color theme="1"/>
        <rFont val="Arial"/>
        <family val="2"/>
      </rPr>
      <t xml:space="preserve">Total : </t>
    </r>
    <r>
      <rPr>
        <sz val="11"/>
        <color theme="1"/>
        <rFont val="Arial"/>
        <family val="2"/>
      </rPr>
      <t xml:space="preserve">
</t>
    </r>
  </si>
  <si>
    <t>Total 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</si>
</sst>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b/>
      <sz val="9"/>
      <color rgb="FFFF0000"/>
      <name val="Arial"/>
      <family val="2"/>
    </font>
    <font>
      <b/>
      <u/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1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44" fontId="2" fillId="0" borderId="0" xfId="1" applyFont="1"/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4" fontId="2" fillId="3" borderId="1" xfId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4" fontId="8" fillId="0" borderId="1" xfId="1" applyFont="1" applyBorder="1"/>
    <xf numFmtId="0" fontId="7" fillId="0" borderId="3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11" fillId="0" borderId="1" xfId="0" applyFont="1" applyBorder="1"/>
    <xf numFmtId="1" fontId="10" fillId="0" borderId="1" xfId="0" applyNumberFormat="1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/>
    <xf numFmtId="44" fontId="7" fillId="4" borderId="1" xfId="1" applyFont="1" applyFill="1" applyBorder="1"/>
    <xf numFmtId="44" fontId="6" fillId="4" borderId="1" xfId="1" applyFont="1" applyFill="1" applyBorder="1"/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vertical="top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44" fontId="9" fillId="3" borderId="6" xfId="0" applyNumberFormat="1" applyFont="1" applyFill="1" applyBorder="1" applyAlignment="1"/>
    <xf numFmtId="0" fontId="2" fillId="3" borderId="6" xfId="0" applyFont="1" applyFill="1" applyBorder="1" applyAlignment="1"/>
    <xf numFmtId="44" fontId="2" fillId="3" borderId="7" xfId="0" applyNumberFormat="1" applyFont="1" applyFill="1" applyBorder="1" applyAlignment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44" fontId="10" fillId="0" borderId="1" xfId="1" applyFont="1" applyBorder="1"/>
    <xf numFmtId="44" fontId="13" fillId="4" borderId="1" xfId="1" applyFont="1" applyFill="1" applyBorder="1"/>
    <xf numFmtId="0" fontId="2" fillId="3" borderId="7" xfId="0" applyFont="1" applyFill="1" applyBorder="1" applyAlignment="1"/>
    <xf numFmtId="1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2" fillId="4" borderId="1" xfId="0" applyNumberFormat="1" applyFont="1" applyFill="1" applyBorder="1"/>
    <xf numFmtId="0" fontId="14" fillId="4" borderId="1" xfId="0" applyFont="1" applyFill="1" applyBorder="1"/>
    <xf numFmtId="14" fontId="14" fillId="4" borderId="1" xfId="0" applyNumberFormat="1" applyFont="1" applyFill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13" fillId="0" borderId="1" xfId="1" applyFont="1" applyBorder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44" fontId="16" fillId="6" borderId="1" xfId="1" applyFont="1" applyFill="1" applyBorder="1"/>
    <xf numFmtId="44" fontId="13" fillId="6" borderId="1" xfId="1" applyFont="1" applyFill="1" applyBorder="1"/>
    <xf numFmtId="0" fontId="17" fillId="7" borderId="8" xfId="0" applyFont="1" applyFill="1" applyBorder="1"/>
    <xf numFmtId="0" fontId="2" fillId="7" borderId="9" xfId="0" applyFont="1" applyFill="1" applyBorder="1"/>
    <xf numFmtId="0" fontId="6" fillId="7" borderId="9" xfId="0" applyFont="1" applyFill="1" applyBorder="1" applyAlignment="1"/>
    <xf numFmtId="0" fontId="17" fillId="7" borderId="9" xfId="0" applyFont="1" applyFill="1" applyBorder="1"/>
    <xf numFmtId="44" fontId="2" fillId="7" borderId="9" xfId="1" applyFont="1" applyFill="1" applyBorder="1"/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left"/>
    </xf>
    <xf numFmtId="44" fontId="2" fillId="7" borderId="0" xfId="1" applyFont="1" applyFill="1" applyBorder="1"/>
    <xf numFmtId="44" fontId="2" fillId="7" borderId="12" xfId="1" applyFont="1" applyFill="1" applyBorder="1"/>
    <xf numFmtId="0" fontId="6" fillId="7" borderId="0" xfId="0" applyFont="1" applyFill="1" applyBorder="1"/>
    <xf numFmtId="0" fontId="6" fillId="7" borderId="0" xfId="0" applyFont="1" applyFill="1" applyBorder="1" applyAlignment="1">
      <alignment horizontal="left"/>
    </xf>
    <xf numFmtId="0" fontId="2" fillId="7" borderId="11" xfId="0" applyFont="1" applyFill="1" applyBorder="1"/>
    <xf numFmtId="0" fontId="2" fillId="7" borderId="13" xfId="0" applyFont="1" applyFill="1" applyBorder="1"/>
    <xf numFmtId="0" fontId="2" fillId="7" borderId="14" xfId="0" applyFont="1" applyFill="1" applyBorder="1"/>
    <xf numFmtId="44" fontId="2" fillId="7" borderId="14" xfId="1" applyFont="1" applyFill="1" applyBorder="1"/>
    <xf numFmtId="44" fontId="2" fillId="7" borderId="15" xfId="1" applyFont="1" applyFill="1" applyBorder="1"/>
    <xf numFmtId="0" fontId="2" fillId="0" borderId="1" xfId="0" applyFont="1" applyBorder="1"/>
    <xf numFmtId="44" fontId="2" fillId="0" borderId="1" xfId="1" applyFont="1" applyBorder="1"/>
    <xf numFmtId="0" fontId="2" fillId="0" borderId="0" xfId="0" applyFont="1" applyAlignment="1">
      <alignment wrapText="1"/>
    </xf>
    <xf numFmtId="44" fontId="0" fillId="0" borderId="0" xfId="1" applyFont="1"/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4" fontId="18" fillId="0" borderId="1" xfId="1" applyFont="1" applyBorder="1"/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4" fontId="20" fillId="0" borderId="1" xfId="1" applyFont="1" applyBorder="1" applyAlignment="1"/>
    <xf numFmtId="44" fontId="19" fillId="0" borderId="1" xfId="1" applyFont="1" applyBorder="1" applyAlignment="1"/>
    <xf numFmtId="0" fontId="21" fillId="6" borderId="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4"/>
  <sheetViews>
    <sheetView tabSelected="1" topLeftCell="A16" workbookViewId="0">
      <selection activeCell="K59" sqref="K59"/>
    </sheetView>
  </sheetViews>
  <sheetFormatPr baseColWidth="10" defaultRowHeight="15" x14ac:dyDescent="0.25"/>
  <cols>
    <col min="1" max="1" width="12" customWidth="1"/>
    <col min="2" max="2" width="17.140625" customWidth="1"/>
    <col min="3" max="3" width="17" customWidth="1"/>
    <col min="4" max="4" width="20.85546875" customWidth="1"/>
    <col min="5" max="5" width="12.140625" style="85" customWidth="1"/>
    <col min="6" max="6" width="11.42578125" customWidth="1"/>
    <col min="7" max="7" width="12" customWidth="1"/>
    <col min="9" max="9" width="13.28515625" style="85" bestFit="1" customWidth="1"/>
  </cols>
  <sheetData>
    <row r="2" spans="1:9" ht="26.25" x14ac:dyDescent="0.4">
      <c r="A2" s="1"/>
      <c r="B2" s="2" t="s">
        <v>0</v>
      </c>
      <c r="C2" s="2"/>
      <c r="D2" s="2"/>
      <c r="E2" s="2"/>
      <c r="F2" s="2"/>
      <c r="G2" s="2"/>
      <c r="H2" s="2"/>
      <c r="I2" s="2"/>
    </row>
    <row r="3" spans="1:9" x14ac:dyDescent="0.25">
      <c r="A3" s="1"/>
      <c r="B3" s="1"/>
      <c r="C3" s="1"/>
      <c r="D3" s="1"/>
      <c r="E3" s="3"/>
      <c r="F3" s="1"/>
      <c r="G3" s="1"/>
      <c r="H3" s="1"/>
      <c r="I3" s="3"/>
    </row>
    <row r="4" spans="1:9" ht="20.25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ht="51" x14ac:dyDescent="0.25">
      <c r="A5" s="5" t="s">
        <v>2</v>
      </c>
      <c r="B5" s="5" t="s">
        <v>3</v>
      </c>
      <c r="C5" s="5" t="s">
        <v>4</v>
      </c>
      <c r="D5" s="5" t="s">
        <v>5</v>
      </c>
      <c r="E5" s="6" t="s">
        <v>6</v>
      </c>
      <c r="F5" s="5" t="s">
        <v>7</v>
      </c>
      <c r="G5" s="5" t="s">
        <v>8</v>
      </c>
      <c r="H5" s="5" t="s">
        <v>9</v>
      </c>
      <c r="I5" s="6" t="s">
        <v>10</v>
      </c>
    </row>
    <row r="6" spans="1:9" x14ac:dyDescent="0.25">
      <c r="A6" s="7" t="s">
        <v>11</v>
      </c>
      <c r="B6" s="8"/>
      <c r="C6" s="8"/>
      <c r="D6" s="8"/>
      <c r="E6" s="9"/>
      <c r="F6" s="86"/>
      <c r="G6" s="87"/>
      <c r="H6" s="87"/>
      <c r="I6" s="9"/>
    </row>
    <row r="7" spans="1:9" x14ac:dyDescent="0.25">
      <c r="A7" s="10">
        <v>60623</v>
      </c>
      <c r="B7" s="11" t="s">
        <v>12</v>
      </c>
      <c r="C7" s="12" t="s">
        <v>13</v>
      </c>
      <c r="D7" s="12" t="s">
        <v>14</v>
      </c>
      <c r="E7" s="13">
        <v>104.44</v>
      </c>
      <c r="F7" s="88">
        <v>42379</v>
      </c>
      <c r="G7" s="88">
        <v>42379</v>
      </c>
      <c r="H7" s="89" t="s">
        <v>15</v>
      </c>
      <c r="I7" s="13">
        <v>104.44</v>
      </c>
    </row>
    <row r="8" spans="1:9" x14ac:dyDescent="0.25">
      <c r="A8" s="14"/>
      <c r="B8" s="15" t="s">
        <v>16</v>
      </c>
      <c r="C8" s="12" t="s">
        <v>17</v>
      </c>
      <c r="D8" s="12" t="s">
        <v>14</v>
      </c>
      <c r="E8" s="13">
        <v>190.04</v>
      </c>
      <c r="F8" s="88">
        <v>42381</v>
      </c>
      <c r="G8" s="88">
        <v>42381</v>
      </c>
      <c r="H8" s="89" t="s">
        <v>15</v>
      </c>
      <c r="I8" s="13">
        <v>190.04</v>
      </c>
    </row>
    <row r="9" spans="1:9" x14ac:dyDescent="0.25">
      <c r="A9" s="14"/>
      <c r="B9" s="11" t="s">
        <v>18</v>
      </c>
      <c r="C9" s="12" t="s">
        <v>19</v>
      </c>
      <c r="D9" s="12" t="s">
        <v>20</v>
      </c>
      <c r="E9" s="13">
        <v>420</v>
      </c>
      <c r="F9" s="88">
        <v>42370</v>
      </c>
      <c r="G9" s="88">
        <v>42375</v>
      </c>
      <c r="H9" s="88" t="s">
        <v>15</v>
      </c>
      <c r="I9" s="13">
        <v>420</v>
      </c>
    </row>
    <row r="10" spans="1:9" x14ac:dyDescent="0.25">
      <c r="A10" s="14"/>
      <c r="B10" s="11" t="s">
        <v>21</v>
      </c>
      <c r="C10" s="12" t="s">
        <v>22</v>
      </c>
      <c r="D10" s="12" t="s">
        <v>23</v>
      </c>
      <c r="E10" s="13">
        <v>2.83</v>
      </c>
      <c r="F10" s="88">
        <v>42395</v>
      </c>
      <c r="G10" s="88">
        <v>42395</v>
      </c>
      <c r="H10" s="88" t="s">
        <v>24</v>
      </c>
      <c r="I10" s="13">
        <f>SUM(E10)</f>
        <v>2.83</v>
      </c>
    </row>
    <row r="11" spans="1:9" ht="15.75" customHeight="1" x14ac:dyDescent="0.25">
      <c r="A11" s="14"/>
      <c r="B11" s="16">
        <v>49201602010765</v>
      </c>
      <c r="C11" s="12" t="s">
        <v>25</v>
      </c>
      <c r="D11" s="12" t="s">
        <v>26</v>
      </c>
      <c r="E11" s="13">
        <v>50</v>
      </c>
      <c r="F11" s="88">
        <v>42420</v>
      </c>
      <c r="G11" s="88">
        <v>42428</v>
      </c>
      <c r="H11" s="89" t="s">
        <v>15</v>
      </c>
      <c r="I11" s="13">
        <v>50</v>
      </c>
    </row>
    <row r="12" spans="1:9" x14ac:dyDescent="0.25">
      <c r="A12" s="14"/>
      <c r="B12" s="16">
        <v>49201604010413</v>
      </c>
      <c r="C12" s="17" t="s">
        <v>25</v>
      </c>
      <c r="D12" s="12" t="s">
        <v>27</v>
      </c>
      <c r="E12" s="13">
        <v>78.819999999999993</v>
      </c>
      <c r="F12" s="88">
        <v>42471</v>
      </c>
      <c r="G12" s="88">
        <v>42473</v>
      </c>
      <c r="H12" s="89" t="s">
        <v>15</v>
      </c>
      <c r="I12" s="13">
        <v>78.819999999999993</v>
      </c>
    </row>
    <row r="13" spans="1:9" x14ac:dyDescent="0.25">
      <c r="A13" s="14"/>
      <c r="B13" s="16" t="s">
        <v>28</v>
      </c>
      <c r="C13" s="17" t="s">
        <v>29</v>
      </c>
      <c r="D13" s="18" t="s">
        <v>30</v>
      </c>
      <c r="E13" s="13">
        <v>12.48</v>
      </c>
      <c r="F13" s="88">
        <v>42487</v>
      </c>
      <c r="G13" s="88">
        <v>42487</v>
      </c>
      <c r="H13" s="89" t="s">
        <v>24</v>
      </c>
      <c r="I13" s="13">
        <v>12.48</v>
      </c>
    </row>
    <row r="14" spans="1:9" x14ac:dyDescent="0.25">
      <c r="A14" s="14"/>
      <c r="B14" s="16" t="s">
        <v>31</v>
      </c>
      <c r="C14" s="17" t="s">
        <v>32</v>
      </c>
      <c r="D14" s="18" t="s">
        <v>30</v>
      </c>
      <c r="E14" s="13">
        <v>7.86</v>
      </c>
      <c r="F14" s="88">
        <v>42487</v>
      </c>
      <c r="G14" s="88">
        <v>42487</v>
      </c>
      <c r="H14" s="89" t="s">
        <v>24</v>
      </c>
      <c r="I14" s="13">
        <v>7.86</v>
      </c>
    </row>
    <row r="15" spans="1:9" x14ac:dyDescent="0.25">
      <c r="A15" s="14"/>
      <c r="B15" s="16">
        <v>14427787007630</v>
      </c>
      <c r="C15" s="17" t="s">
        <v>22</v>
      </c>
      <c r="D15" s="18" t="s">
        <v>33</v>
      </c>
      <c r="E15" s="13">
        <v>34.14</v>
      </c>
      <c r="F15" s="88">
        <v>42517</v>
      </c>
      <c r="G15" s="88">
        <v>42517</v>
      </c>
      <c r="H15" s="89" t="s">
        <v>24</v>
      </c>
      <c r="I15" s="13">
        <v>34.14</v>
      </c>
    </row>
    <row r="16" spans="1:9" x14ac:dyDescent="0.25">
      <c r="A16" s="14"/>
      <c r="B16" s="16" t="s">
        <v>34</v>
      </c>
      <c r="C16" s="17" t="s">
        <v>32</v>
      </c>
      <c r="D16" s="18" t="s">
        <v>35</v>
      </c>
      <c r="E16" s="13">
        <v>12.72</v>
      </c>
      <c r="F16" s="88">
        <v>42607</v>
      </c>
      <c r="G16" s="88">
        <v>42607</v>
      </c>
      <c r="H16" s="89" t="s">
        <v>24</v>
      </c>
      <c r="I16" s="13">
        <v>12.72</v>
      </c>
    </row>
    <row r="17" spans="1:9" x14ac:dyDescent="0.25">
      <c r="A17" s="14"/>
      <c r="B17" s="19">
        <v>49201609011015</v>
      </c>
      <c r="C17" s="12" t="s">
        <v>25</v>
      </c>
      <c r="D17" s="12" t="s">
        <v>36</v>
      </c>
      <c r="E17" s="13">
        <v>30.81</v>
      </c>
      <c r="F17" s="88">
        <v>42641</v>
      </c>
      <c r="G17" s="88">
        <v>42641</v>
      </c>
      <c r="H17" s="89" t="s">
        <v>15</v>
      </c>
      <c r="I17" s="13">
        <v>30.81</v>
      </c>
    </row>
    <row r="18" spans="1:9" x14ac:dyDescent="0.25">
      <c r="A18" s="14"/>
      <c r="B18" s="19">
        <v>49201610010330</v>
      </c>
      <c r="C18" s="12" t="s">
        <v>25</v>
      </c>
      <c r="D18" s="12" t="s">
        <v>26</v>
      </c>
      <c r="E18" s="13">
        <v>46.56</v>
      </c>
      <c r="F18" s="88">
        <v>42653</v>
      </c>
      <c r="G18" s="88">
        <v>42653</v>
      </c>
      <c r="H18" s="89" t="s">
        <v>15</v>
      </c>
      <c r="I18" s="13">
        <v>46.56</v>
      </c>
    </row>
    <row r="19" spans="1:9" x14ac:dyDescent="0.25">
      <c r="A19" s="14"/>
      <c r="B19" s="19" t="s">
        <v>37</v>
      </c>
      <c r="C19" s="12" t="s">
        <v>32</v>
      </c>
      <c r="D19" s="12" t="s">
        <v>38</v>
      </c>
      <c r="E19" s="13">
        <v>25.64</v>
      </c>
      <c r="F19" s="88">
        <v>42681</v>
      </c>
      <c r="G19" s="88">
        <v>42681</v>
      </c>
      <c r="H19" s="89" t="s">
        <v>24</v>
      </c>
      <c r="I19" s="13">
        <v>25.64</v>
      </c>
    </row>
    <row r="20" spans="1:9" x14ac:dyDescent="0.25">
      <c r="A20" s="20"/>
      <c r="B20" s="21"/>
      <c r="C20" s="22"/>
      <c r="D20" s="22"/>
      <c r="E20" s="23">
        <f>SUM(E7:E19)</f>
        <v>1016.34</v>
      </c>
      <c r="F20" s="90"/>
      <c r="G20" s="90"/>
      <c r="H20" s="91"/>
      <c r="I20" s="24">
        <f>SUM(I7:I19)</f>
        <v>1016.34</v>
      </c>
    </row>
    <row r="21" spans="1:9" x14ac:dyDescent="0.25">
      <c r="A21" s="25">
        <v>6068</v>
      </c>
      <c r="B21" s="19">
        <v>82062001772</v>
      </c>
      <c r="C21" s="17" t="s">
        <v>17</v>
      </c>
      <c r="D21" s="12" t="s">
        <v>39</v>
      </c>
      <c r="E21" s="13">
        <v>370.3</v>
      </c>
      <c r="F21" s="88">
        <v>42382</v>
      </c>
      <c r="G21" s="88">
        <v>42382</v>
      </c>
      <c r="H21" s="89" t="s">
        <v>15</v>
      </c>
      <c r="I21" s="13">
        <v>370.3</v>
      </c>
    </row>
    <row r="22" spans="1:9" x14ac:dyDescent="0.25">
      <c r="A22" s="26"/>
      <c r="B22" s="19">
        <v>49201604010416</v>
      </c>
      <c r="C22" s="17" t="s">
        <v>25</v>
      </c>
      <c r="D22" s="12" t="s">
        <v>40</v>
      </c>
      <c r="E22" s="13">
        <v>324.37</v>
      </c>
      <c r="F22" s="88">
        <v>42472</v>
      </c>
      <c r="G22" s="88">
        <v>42472</v>
      </c>
      <c r="H22" s="89" t="s">
        <v>15</v>
      </c>
      <c r="I22" s="13">
        <v>324.37</v>
      </c>
    </row>
    <row r="23" spans="1:9" x14ac:dyDescent="0.25">
      <c r="A23" s="26"/>
      <c r="B23" s="19">
        <v>49201609010957</v>
      </c>
      <c r="C23" s="17" t="s">
        <v>25</v>
      </c>
      <c r="D23" s="12" t="s">
        <v>41</v>
      </c>
      <c r="E23" s="13">
        <v>13.7</v>
      </c>
      <c r="F23" s="88">
        <v>42640</v>
      </c>
      <c r="G23" s="88">
        <v>42640</v>
      </c>
      <c r="H23" s="89" t="s">
        <v>24</v>
      </c>
      <c r="I23" s="13">
        <v>13.7</v>
      </c>
    </row>
    <row r="24" spans="1:9" x14ac:dyDescent="0.25">
      <c r="A24" s="26"/>
      <c r="B24" s="19" t="s">
        <v>42</v>
      </c>
      <c r="C24" s="17" t="s">
        <v>43</v>
      </c>
      <c r="D24" s="12" t="s">
        <v>44</v>
      </c>
      <c r="E24" s="13">
        <v>10.8</v>
      </c>
      <c r="F24" s="88">
        <v>42681</v>
      </c>
      <c r="G24" s="88">
        <v>42681</v>
      </c>
      <c r="H24" s="89" t="s">
        <v>24</v>
      </c>
      <c r="I24" s="13">
        <v>10.8</v>
      </c>
    </row>
    <row r="25" spans="1:9" x14ac:dyDescent="0.25">
      <c r="A25" s="27"/>
      <c r="B25" s="28"/>
      <c r="C25" s="22"/>
      <c r="D25" s="22"/>
      <c r="E25" s="23">
        <f>SUM(E21:E24)</f>
        <v>719.17000000000007</v>
      </c>
      <c r="F25" s="90"/>
      <c r="G25" s="90"/>
      <c r="H25" s="91"/>
      <c r="I25" s="24">
        <f>SUM(I21:I24)</f>
        <v>719.17000000000007</v>
      </c>
    </row>
    <row r="26" spans="1:9" x14ac:dyDescent="0.25">
      <c r="A26" s="29" t="s">
        <v>45</v>
      </c>
      <c r="B26" s="30"/>
      <c r="C26" s="30"/>
      <c r="D26" s="30"/>
      <c r="E26" s="31"/>
      <c r="F26" s="92"/>
      <c r="G26" s="92"/>
      <c r="H26" s="92"/>
      <c r="I26" s="33"/>
    </row>
    <row r="27" spans="1:9" x14ac:dyDescent="0.25">
      <c r="A27" s="10">
        <v>611</v>
      </c>
      <c r="B27" s="34" t="s">
        <v>46</v>
      </c>
      <c r="C27" s="12" t="s">
        <v>47</v>
      </c>
      <c r="D27" s="12" t="s">
        <v>48</v>
      </c>
      <c r="E27" s="13">
        <v>950</v>
      </c>
      <c r="F27" s="88">
        <v>42382</v>
      </c>
      <c r="G27" s="88">
        <v>42382</v>
      </c>
      <c r="H27" s="89" t="s">
        <v>15</v>
      </c>
      <c r="I27" s="13">
        <f>SUM(E27)</f>
        <v>950</v>
      </c>
    </row>
    <row r="28" spans="1:9" x14ac:dyDescent="0.25">
      <c r="A28" s="14"/>
      <c r="B28" s="35">
        <v>5</v>
      </c>
      <c r="C28" s="12" t="s">
        <v>49</v>
      </c>
      <c r="D28" s="12" t="s">
        <v>50</v>
      </c>
      <c r="E28" s="13">
        <v>880</v>
      </c>
      <c r="F28" s="88">
        <v>42398</v>
      </c>
      <c r="G28" s="88">
        <v>42402</v>
      </c>
      <c r="H28" s="89" t="s">
        <v>15</v>
      </c>
      <c r="I28" s="13">
        <f t="shared" ref="I28:I45" si="0">SUM(E28)</f>
        <v>880</v>
      </c>
    </row>
    <row r="29" spans="1:9" x14ac:dyDescent="0.25">
      <c r="A29" s="14"/>
      <c r="B29" s="35">
        <v>10</v>
      </c>
      <c r="C29" s="12" t="s">
        <v>49</v>
      </c>
      <c r="D29" s="12" t="s">
        <v>50</v>
      </c>
      <c r="E29" s="13">
        <v>660</v>
      </c>
      <c r="F29" s="88">
        <v>42419</v>
      </c>
      <c r="G29" s="88">
        <v>42426</v>
      </c>
      <c r="H29" s="89" t="s">
        <v>15</v>
      </c>
      <c r="I29" s="13">
        <f t="shared" si="0"/>
        <v>660</v>
      </c>
    </row>
    <row r="30" spans="1:9" x14ac:dyDescent="0.25">
      <c r="A30" s="14"/>
      <c r="B30" s="35" t="s">
        <v>51</v>
      </c>
      <c r="C30" s="12" t="s">
        <v>52</v>
      </c>
      <c r="D30" s="12" t="s">
        <v>53</v>
      </c>
      <c r="E30" s="13">
        <v>874</v>
      </c>
      <c r="F30" s="88">
        <v>42488</v>
      </c>
      <c r="G30" s="88">
        <v>42488</v>
      </c>
      <c r="H30" s="89" t="s">
        <v>15</v>
      </c>
      <c r="I30" s="13">
        <f t="shared" si="0"/>
        <v>874</v>
      </c>
    </row>
    <row r="31" spans="1:9" x14ac:dyDescent="0.25">
      <c r="A31" s="14"/>
      <c r="B31" s="35">
        <v>21</v>
      </c>
      <c r="C31" s="12" t="s">
        <v>49</v>
      </c>
      <c r="D31" s="12" t="s">
        <v>50</v>
      </c>
      <c r="E31" s="13">
        <v>550</v>
      </c>
      <c r="F31" s="88">
        <v>42475</v>
      </c>
      <c r="G31" s="88">
        <v>42486</v>
      </c>
      <c r="H31" s="89" t="s">
        <v>15</v>
      </c>
      <c r="I31" s="13">
        <f t="shared" si="0"/>
        <v>550</v>
      </c>
    </row>
    <row r="32" spans="1:9" x14ac:dyDescent="0.25">
      <c r="A32" s="14"/>
      <c r="B32" s="35">
        <v>26</v>
      </c>
      <c r="C32" s="12" t="s">
        <v>49</v>
      </c>
      <c r="D32" s="12" t="s">
        <v>50</v>
      </c>
      <c r="E32" s="13">
        <v>660</v>
      </c>
      <c r="F32" s="88">
        <v>42517</v>
      </c>
      <c r="G32" s="88">
        <v>42517</v>
      </c>
      <c r="H32" s="89" t="s">
        <v>15</v>
      </c>
      <c r="I32" s="13">
        <f t="shared" si="0"/>
        <v>660</v>
      </c>
    </row>
    <row r="33" spans="1:9" x14ac:dyDescent="0.25">
      <c r="A33" s="14"/>
      <c r="B33" s="35" t="s">
        <v>54</v>
      </c>
      <c r="C33" s="12" t="s">
        <v>55</v>
      </c>
      <c r="D33" s="12" t="s">
        <v>56</v>
      </c>
      <c r="E33" s="13">
        <v>500</v>
      </c>
      <c r="F33" s="88">
        <v>42514</v>
      </c>
      <c r="G33" s="88">
        <v>42514</v>
      </c>
      <c r="H33" s="89" t="s">
        <v>15</v>
      </c>
      <c r="I33" s="13">
        <f t="shared" si="0"/>
        <v>500</v>
      </c>
    </row>
    <row r="34" spans="1:9" x14ac:dyDescent="0.25">
      <c r="A34" s="14"/>
      <c r="B34" s="35">
        <v>27</v>
      </c>
      <c r="C34" s="12" t="s">
        <v>49</v>
      </c>
      <c r="D34" s="12" t="s">
        <v>50</v>
      </c>
      <c r="E34" s="13">
        <v>770</v>
      </c>
      <c r="F34" s="88">
        <v>42538</v>
      </c>
      <c r="G34" s="88">
        <v>42541</v>
      </c>
      <c r="H34" s="89" t="s">
        <v>15</v>
      </c>
      <c r="I34" s="13">
        <f t="shared" si="0"/>
        <v>770</v>
      </c>
    </row>
    <row r="35" spans="1:9" x14ac:dyDescent="0.25">
      <c r="A35" s="14"/>
      <c r="B35" s="35">
        <v>31</v>
      </c>
      <c r="C35" s="12" t="s">
        <v>49</v>
      </c>
      <c r="D35" s="12" t="s">
        <v>50</v>
      </c>
      <c r="E35" s="13">
        <v>1100</v>
      </c>
      <c r="F35" s="88">
        <v>42552</v>
      </c>
      <c r="G35" s="88">
        <v>42571</v>
      </c>
      <c r="H35" s="89" t="s">
        <v>15</v>
      </c>
      <c r="I35" s="13">
        <f t="shared" si="0"/>
        <v>1100</v>
      </c>
    </row>
    <row r="36" spans="1:9" x14ac:dyDescent="0.25">
      <c r="A36" s="14"/>
      <c r="B36" s="35" t="s">
        <v>42</v>
      </c>
      <c r="C36" s="12" t="s">
        <v>57</v>
      </c>
      <c r="D36" s="12" t="s">
        <v>58</v>
      </c>
      <c r="E36" s="13">
        <v>240</v>
      </c>
      <c r="F36" s="88">
        <v>42684</v>
      </c>
      <c r="G36" s="88">
        <v>42684</v>
      </c>
      <c r="H36" s="89" t="s">
        <v>15</v>
      </c>
      <c r="I36" s="13">
        <f t="shared" si="0"/>
        <v>240</v>
      </c>
    </row>
    <row r="37" spans="1:9" x14ac:dyDescent="0.25">
      <c r="A37" s="14"/>
      <c r="B37" s="35">
        <v>2016100501</v>
      </c>
      <c r="C37" s="12" t="s">
        <v>59</v>
      </c>
      <c r="D37" s="12" t="s">
        <v>60</v>
      </c>
      <c r="E37" s="13">
        <v>150</v>
      </c>
      <c r="F37" s="88">
        <v>42648</v>
      </c>
      <c r="G37" s="88">
        <v>42648</v>
      </c>
      <c r="H37" s="89" t="s">
        <v>15</v>
      </c>
      <c r="I37" s="13">
        <f t="shared" si="0"/>
        <v>150</v>
      </c>
    </row>
    <row r="38" spans="1:9" x14ac:dyDescent="0.25">
      <c r="A38" s="14"/>
      <c r="B38" s="35">
        <v>20160023</v>
      </c>
      <c r="C38" s="12" t="s">
        <v>61</v>
      </c>
      <c r="D38" s="12" t="s">
        <v>62</v>
      </c>
      <c r="E38" s="13">
        <v>150</v>
      </c>
      <c r="F38" s="88">
        <v>42649</v>
      </c>
      <c r="G38" s="88">
        <v>42649</v>
      </c>
      <c r="H38" s="89" t="s">
        <v>15</v>
      </c>
      <c r="I38" s="13">
        <f t="shared" si="0"/>
        <v>150</v>
      </c>
    </row>
    <row r="39" spans="1:9" x14ac:dyDescent="0.25">
      <c r="A39" s="14"/>
      <c r="B39" s="35" t="s">
        <v>63</v>
      </c>
      <c r="C39" s="12" t="s">
        <v>64</v>
      </c>
      <c r="D39" s="12" t="s">
        <v>65</v>
      </c>
      <c r="E39" s="13">
        <v>1500</v>
      </c>
      <c r="F39" s="88">
        <v>42710</v>
      </c>
      <c r="G39" s="88">
        <v>42711</v>
      </c>
      <c r="H39" s="89" t="s">
        <v>15</v>
      </c>
      <c r="I39" s="13">
        <f t="shared" si="0"/>
        <v>1500</v>
      </c>
    </row>
    <row r="40" spans="1:9" x14ac:dyDescent="0.25">
      <c r="A40" s="14"/>
      <c r="B40" s="35">
        <v>39</v>
      </c>
      <c r="C40" s="36" t="s">
        <v>49</v>
      </c>
      <c r="D40" s="36" t="s">
        <v>50</v>
      </c>
      <c r="E40" s="37">
        <v>880</v>
      </c>
      <c r="F40" s="93">
        <v>42643</v>
      </c>
      <c r="G40" s="88">
        <v>42644</v>
      </c>
      <c r="H40" s="89" t="s">
        <v>15</v>
      </c>
      <c r="I40" s="13">
        <f t="shared" si="0"/>
        <v>880</v>
      </c>
    </row>
    <row r="41" spans="1:9" x14ac:dyDescent="0.25">
      <c r="A41" s="14"/>
      <c r="B41" s="35">
        <v>45</v>
      </c>
      <c r="C41" s="36" t="s">
        <v>49</v>
      </c>
      <c r="D41" s="12" t="s">
        <v>50</v>
      </c>
      <c r="E41" s="37">
        <v>440</v>
      </c>
      <c r="F41" s="94">
        <v>42663</v>
      </c>
      <c r="G41" s="88">
        <v>42667</v>
      </c>
      <c r="H41" s="89" t="s">
        <v>15</v>
      </c>
      <c r="I41" s="13">
        <f t="shared" si="0"/>
        <v>440</v>
      </c>
    </row>
    <row r="42" spans="1:9" x14ac:dyDescent="0.25">
      <c r="A42" s="14"/>
      <c r="B42" s="35" t="s">
        <v>42</v>
      </c>
      <c r="C42" s="36" t="s">
        <v>66</v>
      </c>
      <c r="D42" s="12" t="s">
        <v>67</v>
      </c>
      <c r="E42" s="37">
        <v>1071</v>
      </c>
      <c r="F42" s="94">
        <v>42762</v>
      </c>
      <c r="G42" s="88">
        <v>42762</v>
      </c>
      <c r="H42" s="89" t="s">
        <v>15</v>
      </c>
      <c r="I42" s="13">
        <f t="shared" si="0"/>
        <v>1071</v>
      </c>
    </row>
    <row r="43" spans="1:9" x14ac:dyDescent="0.25">
      <c r="A43" s="14"/>
      <c r="B43" s="35">
        <v>49</v>
      </c>
      <c r="C43" s="36" t="s">
        <v>49</v>
      </c>
      <c r="D43" s="36" t="s">
        <v>50</v>
      </c>
      <c r="E43" s="37">
        <v>660</v>
      </c>
      <c r="F43" s="94">
        <v>42699</v>
      </c>
      <c r="G43" s="88">
        <v>42699</v>
      </c>
      <c r="H43" s="89" t="s">
        <v>15</v>
      </c>
      <c r="I43" s="13">
        <f t="shared" si="0"/>
        <v>660</v>
      </c>
    </row>
    <row r="44" spans="1:9" x14ac:dyDescent="0.25">
      <c r="A44" s="14"/>
      <c r="B44" s="35" t="s">
        <v>42</v>
      </c>
      <c r="C44" s="36" t="s">
        <v>66</v>
      </c>
      <c r="D44" s="36" t="s">
        <v>68</v>
      </c>
      <c r="E44" s="37">
        <v>2499</v>
      </c>
      <c r="F44" s="94">
        <v>42762</v>
      </c>
      <c r="G44" s="88">
        <v>42762</v>
      </c>
      <c r="H44" s="89" t="s">
        <v>15</v>
      </c>
      <c r="I44" s="13">
        <f t="shared" si="0"/>
        <v>2499</v>
      </c>
    </row>
    <row r="45" spans="1:9" x14ac:dyDescent="0.25">
      <c r="A45" s="14"/>
      <c r="B45" s="35">
        <v>7</v>
      </c>
      <c r="C45" s="36" t="s">
        <v>49</v>
      </c>
      <c r="D45" s="36" t="s">
        <v>50</v>
      </c>
      <c r="E45" s="37">
        <v>660</v>
      </c>
      <c r="F45" s="93">
        <v>42720</v>
      </c>
      <c r="G45" s="88">
        <v>42726</v>
      </c>
      <c r="H45" s="89" t="s">
        <v>15</v>
      </c>
      <c r="I45" s="13">
        <f t="shared" si="0"/>
        <v>660</v>
      </c>
    </row>
    <row r="46" spans="1:9" x14ac:dyDescent="0.25">
      <c r="A46" s="22"/>
      <c r="B46" s="22"/>
      <c r="C46" s="22"/>
      <c r="D46" s="22"/>
      <c r="E46" s="38">
        <f>SUM(E27:E45)</f>
        <v>15194</v>
      </c>
      <c r="F46" s="91"/>
      <c r="G46" s="91"/>
      <c r="H46" s="91"/>
      <c r="I46" s="24">
        <f>SUM(I27:I45)</f>
        <v>15194</v>
      </c>
    </row>
    <row r="47" spans="1:9" x14ac:dyDescent="0.25">
      <c r="A47" s="29" t="s">
        <v>69</v>
      </c>
      <c r="B47" s="30"/>
      <c r="C47" s="30"/>
      <c r="D47" s="30"/>
      <c r="E47" s="32"/>
      <c r="F47" s="92"/>
      <c r="G47" s="92"/>
      <c r="H47" s="92"/>
      <c r="I47" s="39"/>
    </row>
    <row r="48" spans="1:9" x14ac:dyDescent="0.25">
      <c r="A48" s="10">
        <v>6238</v>
      </c>
      <c r="B48" s="40">
        <v>7566</v>
      </c>
      <c r="C48" s="36" t="s">
        <v>70</v>
      </c>
      <c r="D48" s="36" t="s">
        <v>71</v>
      </c>
      <c r="E48" s="37">
        <v>1042</v>
      </c>
      <c r="F48" s="88">
        <v>42689</v>
      </c>
      <c r="G48" s="88">
        <v>42689</v>
      </c>
      <c r="H48" s="89" t="s">
        <v>15</v>
      </c>
      <c r="I48" s="13">
        <f>SUM(E48)</f>
        <v>1042</v>
      </c>
    </row>
    <row r="49" spans="1:9" x14ac:dyDescent="0.25">
      <c r="A49" s="41"/>
      <c r="B49" s="40">
        <v>8469</v>
      </c>
      <c r="C49" s="12" t="s">
        <v>70</v>
      </c>
      <c r="D49" s="12" t="s">
        <v>72</v>
      </c>
      <c r="E49" s="13">
        <v>276.8</v>
      </c>
      <c r="F49" s="88">
        <v>42718</v>
      </c>
      <c r="G49" s="88">
        <v>42718</v>
      </c>
      <c r="H49" s="89" t="s">
        <v>15</v>
      </c>
      <c r="I49" s="13">
        <f t="shared" ref="I49:I61" si="1">SUM(E49)</f>
        <v>276.8</v>
      </c>
    </row>
    <row r="50" spans="1:9" x14ac:dyDescent="0.25">
      <c r="A50" s="10">
        <v>6247</v>
      </c>
      <c r="B50" s="40">
        <v>16040024</v>
      </c>
      <c r="C50" s="12" t="s">
        <v>73</v>
      </c>
      <c r="D50" s="12" t="s">
        <v>74</v>
      </c>
      <c r="E50" s="13">
        <v>499.14</v>
      </c>
      <c r="F50" s="88">
        <v>42466</v>
      </c>
      <c r="G50" s="88">
        <v>42481</v>
      </c>
      <c r="H50" s="89" t="s">
        <v>15</v>
      </c>
      <c r="I50" s="13">
        <f t="shared" si="1"/>
        <v>499.14</v>
      </c>
    </row>
    <row r="51" spans="1:9" x14ac:dyDescent="0.25">
      <c r="A51" s="14"/>
      <c r="B51" s="40">
        <v>16030147</v>
      </c>
      <c r="C51" s="12" t="s">
        <v>73</v>
      </c>
      <c r="D51" s="12" t="s">
        <v>75</v>
      </c>
      <c r="E51" s="13">
        <v>826.61</v>
      </c>
      <c r="F51" s="88">
        <v>42452</v>
      </c>
      <c r="G51" s="88">
        <v>42460</v>
      </c>
      <c r="H51" s="89" t="s">
        <v>15</v>
      </c>
      <c r="I51" s="13">
        <f t="shared" si="1"/>
        <v>826.61</v>
      </c>
    </row>
    <row r="52" spans="1:9" x14ac:dyDescent="0.25">
      <c r="A52" s="14"/>
      <c r="B52" s="40">
        <v>16080190</v>
      </c>
      <c r="C52" s="12" t="s">
        <v>73</v>
      </c>
      <c r="D52" s="12" t="s">
        <v>76</v>
      </c>
      <c r="E52" s="13">
        <v>1012.34</v>
      </c>
      <c r="F52" s="88">
        <v>42605</v>
      </c>
      <c r="G52" s="88">
        <v>42613</v>
      </c>
      <c r="H52" s="89" t="s">
        <v>15</v>
      </c>
      <c r="I52" s="13">
        <f t="shared" si="1"/>
        <v>1012.34</v>
      </c>
    </row>
    <row r="53" spans="1:9" x14ac:dyDescent="0.25">
      <c r="A53" s="14"/>
      <c r="B53" s="40">
        <v>16070063</v>
      </c>
      <c r="C53" s="12" t="s">
        <v>73</v>
      </c>
      <c r="D53" s="12" t="s">
        <v>77</v>
      </c>
      <c r="E53" s="13">
        <v>440.08</v>
      </c>
      <c r="F53" s="88">
        <v>42579</v>
      </c>
      <c r="G53" s="88">
        <v>42582</v>
      </c>
      <c r="H53" s="89" t="s">
        <v>15</v>
      </c>
      <c r="I53" s="13">
        <f t="shared" si="1"/>
        <v>440.08</v>
      </c>
    </row>
    <row r="54" spans="1:9" x14ac:dyDescent="0.25">
      <c r="A54" s="14"/>
      <c r="B54" s="40">
        <v>16110171</v>
      </c>
      <c r="C54" s="12" t="s">
        <v>73</v>
      </c>
      <c r="D54" s="12" t="s">
        <v>78</v>
      </c>
      <c r="E54" s="13">
        <v>414.76</v>
      </c>
      <c r="F54" s="88">
        <v>42697</v>
      </c>
      <c r="G54" s="88">
        <v>42704</v>
      </c>
      <c r="H54" s="89" t="s">
        <v>15</v>
      </c>
      <c r="I54" s="13">
        <f t="shared" si="1"/>
        <v>414.76</v>
      </c>
    </row>
    <row r="55" spans="1:9" x14ac:dyDescent="0.25">
      <c r="A55" s="41"/>
      <c r="B55" s="40">
        <v>16120181</v>
      </c>
      <c r="C55" s="36" t="s">
        <v>73</v>
      </c>
      <c r="D55" s="36" t="s">
        <v>79</v>
      </c>
      <c r="E55" s="37">
        <v>1142.53</v>
      </c>
      <c r="F55" s="93">
        <v>42710</v>
      </c>
      <c r="G55" s="88">
        <v>42735</v>
      </c>
      <c r="H55" s="89" t="s">
        <v>15</v>
      </c>
      <c r="I55" s="13">
        <f t="shared" si="1"/>
        <v>1142.53</v>
      </c>
    </row>
    <row r="56" spans="1:9" x14ac:dyDescent="0.25">
      <c r="A56" s="10">
        <v>6257</v>
      </c>
      <c r="B56" s="40" t="s">
        <v>80</v>
      </c>
      <c r="C56" s="36" t="s">
        <v>81</v>
      </c>
      <c r="D56" s="36" t="s">
        <v>79</v>
      </c>
      <c r="E56" s="37">
        <v>8700</v>
      </c>
      <c r="F56" s="93">
        <v>42710</v>
      </c>
      <c r="G56" s="88">
        <v>42713</v>
      </c>
      <c r="H56" s="89" t="s">
        <v>15</v>
      </c>
      <c r="I56" s="13">
        <f t="shared" si="1"/>
        <v>8700</v>
      </c>
    </row>
    <row r="57" spans="1:9" x14ac:dyDescent="0.25">
      <c r="A57" s="41"/>
      <c r="B57" s="40" t="s">
        <v>82</v>
      </c>
      <c r="C57" s="12" t="s">
        <v>81</v>
      </c>
      <c r="D57" s="12" t="s">
        <v>83</v>
      </c>
      <c r="E57" s="13">
        <v>174</v>
      </c>
      <c r="F57" s="88">
        <v>42710</v>
      </c>
      <c r="G57" s="88">
        <v>42716</v>
      </c>
      <c r="H57" s="89" t="s">
        <v>15</v>
      </c>
      <c r="I57" s="13">
        <f t="shared" si="1"/>
        <v>174</v>
      </c>
    </row>
    <row r="58" spans="1:9" x14ac:dyDescent="0.25">
      <c r="A58" s="10">
        <v>6288</v>
      </c>
      <c r="B58" s="40" t="s">
        <v>84</v>
      </c>
      <c r="C58" s="18" t="s">
        <v>85</v>
      </c>
      <c r="D58" s="12" t="s">
        <v>86</v>
      </c>
      <c r="E58" s="13">
        <v>100</v>
      </c>
      <c r="F58" s="88">
        <v>42417</v>
      </c>
      <c r="G58" s="88">
        <v>42444</v>
      </c>
      <c r="H58" s="89" t="s">
        <v>15</v>
      </c>
      <c r="I58" s="13">
        <f t="shared" si="1"/>
        <v>100</v>
      </c>
    </row>
    <row r="59" spans="1:9" x14ac:dyDescent="0.25">
      <c r="A59" s="14"/>
      <c r="B59" s="40">
        <v>1601788</v>
      </c>
      <c r="C59" s="12" t="s">
        <v>77</v>
      </c>
      <c r="D59" s="12" t="s">
        <v>87</v>
      </c>
      <c r="E59" s="13">
        <v>442</v>
      </c>
      <c r="F59" s="88">
        <v>42579</v>
      </c>
      <c r="G59" s="88">
        <v>42579</v>
      </c>
      <c r="H59" s="89" t="s">
        <v>15</v>
      </c>
      <c r="I59" s="13">
        <f t="shared" si="1"/>
        <v>442</v>
      </c>
    </row>
    <row r="60" spans="1:9" x14ac:dyDescent="0.25">
      <c r="A60" s="14"/>
      <c r="B60" s="40" t="s">
        <v>88</v>
      </c>
      <c r="C60" s="12" t="s">
        <v>76</v>
      </c>
      <c r="D60" s="12" t="s">
        <v>89</v>
      </c>
      <c r="E60" s="13">
        <v>490</v>
      </c>
      <c r="F60" s="88">
        <v>42605</v>
      </c>
      <c r="G60" s="88">
        <v>42607</v>
      </c>
      <c r="H60" s="89" t="s">
        <v>15</v>
      </c>
      <c r="I60" s="13">
        <f t="shared" si="1"/>
        <v>490</v>
      </c>
    </row>
    <row r="61" spans="1:9" x14ac:dyDescent="0.25">
      <c r="A61" s="41"/>
      <c r="B61" s="40" t="s">
        <v>90</v>
      </c>
      <c r="C61" s="12" t="s">
        <v>91</v>
      </c>
      <c r="D61" s="12" t="s">
        <v>92</v>
      </c>
      <c r="E61" s="13">
        <v>1592.5</v>
      </c>
      <c r="F61" s="88">
        <v>42697</v>
      </c>
      <c r="G61" s="88">
        <v>42697</v>
      </c>
      <c r="H61" s="89" t="s">
        <v>15</v>
      </c>
      <c r="I61" s="13">
        <f t="shared" si="1"/>
        <v>1592.5</v>
      </c>
    </row>
    <row r="62" spans="1:9" x14ac:dyDescent="0.25">
      <c r="A62" s="22"/>
      <c r="B62" s="42"/>
      <c r="C62" s="43"/>
      <c r="D62" s="43"/>
      <c r="E62" s="38">
        <f>SUM(E48:E61)</f>
        <v>17152.760000000002</v>
      </c>
      <c r="F62" s="44"/>
      <c r="G62" s="22"/>
      <c r="H62" s="22"/>
      <c r="I62" s="24">
        <f>SUM(I48:I61)</f>
        <v>17152.760000000002</v>
      </c>
    </row>
    <row r="63" spans="1:9" x14ac:dyDescent="0.25">
      <c r="A63" s="45" t="s">
        <v>93</v>
      </c>
      <c r="B63" s="46"/>
      <c r="C63" s="46"/>
      <c r="D63" s="47"/>
      <c r="E63" s="48">
        <f>SUM(E62+E46+E25+E20)</f>
        <v>34082.269999999997</v>
      </c>
      <c r="F63" s="49"/>
      <c r="G63" s="50"/>
      <c r="H63" s="51"/>
      <c r="I63" s="48">
        <f>SUM(I62+I46+I25+I20)</f>
        <v>34082.269999999997</v>
      </c>
    </row>
    <row r="64" spans="1:9" x14ac:dyDescent="0.25">
      <c r="A64" s="52" t="s">
        <v>94</v>
      </c>
      <c r="B64" s="53"/>
      <c r="C64" s="53"/>
      <c r="D64" s="54"/>
      <c r="E64" s="95">
        <v>33162.75</v>
      </c>
      <c r="F64" s="55"/>
      <c r="G64" s="56"/>
      <c r="H64" s="57"/>
      <c r="I64" s="95">
        <v>33162.75</v>
      </c>
    </row>
    <row r="65" spans="1:9" x14ac:dyDescent="0.25">
      <c r="A65" s="96" t="s">
        <v>95</v>
      </c>
      <c r="B65" s="97"/>
      <c r="C65" s="97"/>
      <c r="D65" s="98"/>
      <c r="E65" s="99">
        <v>90110</v>
      </c>
      <c r="F65" s="58"/>
      <c r="G65" s="59"/>
      <c r="H65" s="60"/>
      <c r="I65" s="100">
        <v>90110</v>
      </c>
    </row>
    <row r="66" spans="1:9" ht="20.25" x14ac:dyDescent="0.3">
      <c r="A66" s="1"/>
      <c r="B66" s="1"/>
      <c r="C66" s="1"/>
      <c r="D66" s="1"/>
      <c r="E66" s="61">
        <f>SUM(E63:E65)</f>
        <v>157355.01999999999</v>
      </c>
      <c r="F66" s="101" t="s">
        <v>111</v>
      </c>
      <c r="G66" s="101"/>
      <c r="H66" s="101"/>
      <c r="I66" s="62">
        <f>SUM(I63:I65)</f>
        <v>157355.01999999999</v>
      </c>
    </row>
    <row r="67" spans="1:9" x14ac:dyDescent="0.25">
      <c r="A67" s="63" t="s">
        <v>96</v>
      </c>
      <c r="B67" s="64"/>
      <c r="C67" s="65"/>
      <c r="D67" s="66" t="s">
        <v>97</v>
      </c>
      <c r="E67" s="67"/>
      <c r="F67" s="68" t="s">
        <v>98</v>
      </c>
      <c r="G67" s="68"/>
      <c r="H67" s="68"/>
      <c r="I67" s="69"/>
    </row>
    <row r="68" spans="1:9" x14ac:dyDescent="0.25">
      <c r="A68" s="70" t="s">
        <v>99</v>
      </c>
      <c r="B68" s="71" t="s">
        <v>100</v>
      </c>
      <c r="C68" s="71"/>
      <c r="D68" s="72" t="s">
        <v>101</v>
      </c>
      <c r="E68" s="73"/>
      <c r="F68" s="71"/>
      <c r="G68" s="71"/>
      <c r="H68" s="71"/>
      <c r="I68" s="74"/>
    </row>
    <row r="69" spans="1:9" x14ac:dyDescent="0.25">
      <c r="A69" s="70" t="s">
        <v>102</v>
      </c>
      <c r="B69" s="71" t="s">
        <v>103</v>
      </c>
      <c r="C69" s="71"/>
      <c r="D69" s="75" t="s">
        <v>104</v>
      </c>
      <c r="E69" s="73"/>
      <c r="F69" s="71"/>
      <c r="G69" s="71"/>
      <c r="H69" s="71"/>
      <c r="I69" s="74"/>
    </row>
    <row r="70" spans="1:9" x14ac:dyDescent="0.25">
      <c r="A70" s="70" t="s">
        <v>105</v>
      </c>
      <c r="B70" s="71" t="s">
        <v>106</v>
      </c>
      <c r="C70" s="71"/>
      <c r="D70" s="76" t="s">
        <v>107</v>
      </c>
      <c r="E70" s="76"/>
      <c r="F70" s="76"/>
      <c r="G70" s="71"/>
      <c r="H70" s="71"/>
      <c r="I70" s="74"/>
    </row>
    <row r="71" spans="1:9" x14ac:dyDescent="0.25">
      <c r="A71" s="70" t="s">
        <v>108</v>
      </c>
      <c r="B71" s="71"/>
      <c r="C71" s="71"/>
      <c r="D71" s="75" t="s">
        <v>108</v>
      </c>
      <c r="E71" s="73"/>
      <c r="F71" s="71"/>
      <c r="G71" s="71"/>
      <c r="H71" s="71"/>
      <c r="I71" s="74"/>
    </row>
    <row r="72" spans="1:9" x14ac:dyDescent="0.25">
      <c r="A72" s="77"/>
      <c r="B72" s="71"/>
      <c r="C72" s="71"/>
      <c r="D72" s="71"/>
      <c r="E72" s="73"/>
      <c r="F72" s="71"/>
      <c r="G72" s="71"/>
      <c r="H72" s="71"/>
      <c r="I72" s="74"/>
    </row>
    <row r="73" spans="1:9" x14ac:dyDescent="0.25">
      <c r="A73" s="78"/>
      <c r="B73" s="79"/>
      <c r="C73" s="79"/>
      <c r="D73" s="79"/>
      <c r="E73" s="80"/>
      <c r="F73" s="79"/>
      <c r="G73" s="79"/>
      <c r="H73" s="79"/>
      <c r="I73" s="81"/>
    </row>
    <row r="74" spans="1:9" x14ac:dyDescent="0.25">
      <c r="A74" s="1"/>
      <c r="B74" s="1"/>
      <c r="C74" s="1"/>
      <c r="D74" s="1"/>
      <c r="E74" s="3"/>
      <c r="F74" s="1"/>
      <c r="G74" s="1"/>
      <c r="H74" s="1"/>
      <c r="I74" s="3"/>
    </row>
    <row r="75" spans="1:9" x14ac:dyDescent="0.25">
      <c r="A75" s="1"/>
      <c r="B75" s="1"/>
      <c r="C75" s="1"/>
      <c r="D75" s="1"/>
      <c r="E75" s="3"/>
      <c r="F75" s="1"/>
      <c r="G75" s="1"/>
      <c r="H75" s="1"/>
      <c r="I75" s="3"/>
    </row>
    <row r="76" spans="1:9" x14ac:dyDescent="0.25">
      <c r="A76" s="1"/>
      <c r="B76" s="1"/>
      <c r="C76" s="1"/>
      <c r="D76" s="1"/>
      <c r="E76" s="3"/>
      <c r="F76" s="1"/>
      <c r="G76" s="1"/>
      <c r="H76" s="1"/>
      <c r="I76" s="3"/>
    </row>
    <row r="77" spans="1:9" x14ac:dyDescent="0.25">
      <c r="A77" s="1"/>
      <c r="B77" s="1"/>
      <c r="C77" s="1"/>
      <c r="D77" s="1"/>
      <c r="E77" s="3"/>
      <c r="F77" s="1"/>
      <c r="G77" s="1"/>
      <c r="H77" s="1"/>
      <c r="I77" s="3"/>
    </row>
    <row r="78" spans="1:9" ht="26.25" x14ac:dyDescent="0.4">
      <c r="A78" s="1"/>
      <c r="B78" s="2" t="s">
        <v>0</v>
      </c>
      <c r="C78" s="2"/>
      <c r="D78" s="2"/>
      <c r="E78" s="2"/>
      <c r="F78" s="2"/>
      <c r="G78" s="2"/>
      <c r="H78" s="2"/>
      <c r="I78" s="2"/>
    </row>
    <row r="79" spans="1:9" x14ac:dyDescent="0.25">
      <c r="A79" s="1"/>
      <c r="B79" s="1"/>
      <c r="C79" s="1"/>
      <c r="D79" s="1"/>
      <c r="E79" s="3"/>
      <c r="F79" s="1"/>
      <c r="G79" s="1"/>
      <c r="H79" s="1"/>
      <c r="I79" s="3"/>
    </row>
    <row r="80" spans="1:9" x14ac:dyDescent="0.25">
      <c r="A80" s="1"/>
      <c r="B80" s="1"/>
      <c r="C80" s="1"/>
      <c r="D80" s="1"/>
      <c r="E80" s="3"/>
      <c r="F80" s="1"/>
      <c r="G80" s="1"/>
      <c r="H80" s="1"/>
      <c r="I80" s="3"/>
    </row>
    <row r="81" spans="1:9" ht="20.25" x14ac:dyDescent="0.3">
      <c r="A81" s="4" t="s">
        <v>109</v>
      </c>
      <c r="B81" s="4"/>
      <c r="C81" s="4"/>
      <c r="D81" s="4"/>
      <c r="E81" s="4"/>
      <c r="F81" s="4"/>
      <c r="G81" s="4"/>
      <c r="H81" s="4"/>
      <c r="I81" s="4"/>
    </row>
    <row r="82" spans="1:9" ht="51" x14ac:dyDescent="0.25">
      <c r="A82" s="5" t="s">
        <v>2</v>
      </c>
      <c r="B82" s="5" t="s">
        <v>3</v>
      </c>
      <c r="C82" s="5" t="s">
        <v>4</v>
      </c>
      <c r="D82" s="5" t="s">
        <v>5</v>
      </c>
      <c r="E82" s="6" t="s">
        <v>6</v>
      </c>
      <c r="F82" s="5" t="s">
        <v>7</v>
      </c>
      <c r="G82" s="5" t="s">
        <v>8</v>
      </c>
      <c r="H82" s="5" t="s">
        <v>9</v>
      </c>
      <c r="I82" s="6" t="s">
        <v>10</v>
      </c>
    </row>
    <row r="83" spans="1:9" x14ac:dyDescent="0.25">
      <c r="A83" s="82"/>
      <c r="B83" s="82"/>
      <c r="C83" s="82"/>
      <c r="D83" s="82"/>
      <c r="E83" s="83"/>
      <c r="F83" s="82"/>
      <c r="G83" s="82"/>
      <c r="H83" s="82"/>
      <c r="I83" s="83"/>
    </row>
    <row r="84" spans="1:9" x14ac:dyDescent="0.25">
      <c r="A84" s="82"/>
      <c r="B84" s="82"/>
      <c r="C84" s="82"/>
      <c r="D84" s="82"/>
      <c r="E84" s="83"/>
      <c r="F84" s="82"/>
      <c r="G84" s="82"/>
      <c r="H84" s="82"/>
      <c r="I84" s="83"/>
    </row>
    <row r="85" spans="1:9" x14ac:dyDescent="0.25">
      <c r="A85" s="82"/>
      <c r="B85" s="82"/>
      <c r="C85" s="82"/>
      <c r="D85" s="82"/>
      <c r="E85" s="83"/>
      <c r="F85" s="82"/>
      <c r="G85" s="82"/>
      <c r="H85" s="82"/>
      <c r="I85" s="83"/>
    </row>
    <row r="86" spans="1:9" x14ac:dyDescent="0.25">
      <c r="A86" s="82"/>
      <c r="B86" s="82"/>
      <c r="C86" s="82"/>
      <c r="D86" s="82"/>
      <c r="E86" s="83"/>
      <c r="F86" s="82"/>
      <c r="G86" s="82"/>
      <c r="H86" s="82"/>
      <c r="I86" s="83"/>
    </row>
    <row r="87" spans="1:9" x14ac:dyDescent="0.25">
      <c r="A87" s="82"/>
      <c r="B87" s="82"/>
      <c r="C87" s="82"/>
      <c r="D87" s="82"/>
      <c r="E87" s="83"/>
      <c r="F87" s="82"/>
      <c r="G87" s="82"/>
      <c r="H87" s="82"/>
      <c r="I87" s="83"/>
    </row>
    <row r="88" spans="1:9" x14ac:dyDescent="0.25">
      <c r="A88" s="82"/>
      <c r="B88" s="82"/>
      <c r="C88" s="82"/>
      <c r="D88" s="82"/>
      <c r="E88" s="83"/>
      <c r="F88" s="82"/>
      <c r="G88" s="82"/>
      <c r="H88" s="82"/>
      <c r="I88" s="83"/>
    </row>
    <row r="89" spans="1:9" x14ac:dyDescent="0.25">
      <c r="A89" s="82"/>
      <c r="B89" s="82"/>
      <c r="C89" s="82"/>
      <c r="D89" s="82"/>
      <c r="E89" s="83"/>
      <c r="F89" s="82"/>
      <c r="G89" s="82"/>
      <c r="H89" s="82"/>
      <c r="I89" s="83"/>
    </row>
    <row r="90" spans="1:9" x14ac:dyDescent="0.25">
      <c r="A90" s="82"/>
      <c r="B90" s="82"/>
      <c r="C90" s="82"/>
      <c r="D90" s="82"/>
      <c r="E90" s="83"/>
      <c r="F90" s="82"/>
      <c r="G90" s="82"/>
      <c r="H90" s="82"/>
      <c r="I90" s="83"/>
    </row>
    <row r="91" spans="1:9" x14ac:dyDescent="0.25">
      <c r="A91" s="82"/>
      <c r="B91" s="82"/>
      <c r="C91" s="82"/>
      <c r="D91" s="82"/>
      <c r="E91" s="83"/>
      <c r="F91" s="82"/>
      <c r="G91" s="82"/>
      <c r="H91" s="82"/>
      <c r="I91" s="83"/>
    </row>
    <row r="92" spans="1:9" x14ac:dyDescent="0.25">
      <c r="A92" s="82"/>
      <c r="B92" s="82"/>
      <c r="C92" s="82"/>
      <c r="D92" s="82"/>
      <c r="E92" s="83"/>
      <c r="F92" s="82"/>
      <c r="G92" s="82"/>
      <c r="H92" s="82"/>
      <c r="I92" s="83"/>
    </row>
    <row r="93" spans="1:9" x14ac:dyDescent="0.25">
      <c r="A93" s="82"/>
      <c r="B93" s="82"/>
      <c r="C93" s="82"/>
      <c r="D93" s="82"/>
      <c r="E93" s="83"/>
      <c r="F93" s="82"/>
      <c r="G93" s="82"/>
      <c r="H93" s="82"/>
      <c r="I93" s="83"/>
    </row>
    <row r="94" spans="1:9" x14ac:dyDescent="0.25">
      <c r="A94" s="82"/>
      <c r="B94" s="82"/>
      <c r="C94" s="82"/>
      <c r="D94" s="82"/>
      <c r="E94" s="83"/>
      <c r="F94" s="82"/>
      <c r="G94" s="82"/>
      <c r="H94" s="82"/>
      <c r="I94" s="83"/>
    </row>
    <row r="95" spans="1:9" x14ac:dyDescent="0.25">
      <c r="A95" s="82"/>
      <c r="B95" s="82"/>
      <c r="C95" s="82"/>
      <c r="D95" s="82"/>
      <c r="E95" s="83"/>
      <c r="F95" s="82"/>
      <c r="G95" s="82"/>
      <c r="H95" s="82"/>
      <c r="I95" s="83"/>
    </row>
    <row r="96" spans="1:9" x14ac:dyDescent="0.25">
      <c r="A96" s="82"/>
      <c r="B96" s="82"/>
      <c r="C96" s="82"/>
      <c r="D96" s="82"/>
      <c r="E96" s="83"/>
      <c r="F96" s="82"/>
      <c r="G96" s="82"/>
      <c r="H96" s="82"/>
      <c r="I96" s="83"/>
    </row>
    <row r="97" spans="1:9" x14ac:dyDescent="0.25">
      <c r="A97" s="82"/>
      <c r="B97" s="82"/>
      <c r="C97" s="82"/>
      <c r="D97" s="82"/>
      <c r="E97" s="83"/>
      <c r="F97" s="82"/>
      <c r="G97" s="82"/>
      <c r="H97" s="82"/>
      <c r="I97" s="83"/>
    </row>
    <row r="98" spans="1:9" x14ac:dyDescent="0.25">
      <c r="A98" s="82"/>
      <c r="B98" s="82"/>
      <c r="C98" s="82"/>
      <c r="D98" s="82"/>
      <c r="E98" s="83"/>
      <c r="F98" s="82"/>
      <c r="G98" s="82"/>
      <c r="H98" s="82"/>
      <c r="I98" s="83"/>
    </row>
    <row r="99" spans="1:9" x14ac:dyDescent="0.25">
      <c r="A99" s="82"/>
      <c r="B99" s="82"/>
      <c r="C99" s="82"/>
      <c r="D99" s="82"/>
      <c r="E99" s="83"/>
      <c r="F99" s="82"/>
      <c r="G99" s="82"/>
      <c r="H99" s="82"/>
      <c r="I99" s="83"/>
    </row>
    <row r="100" spans="1:9" x14ac:dyDescent="0.25">
      <c r="A100" s="82"/>
      <c r="B100" s="82"/>
      <c r="C100" s="82"/>
      <c r="D100" s="82"/>
      <c r="E100" s="83"/>
      <c r="F100" s="82"/>
      <c r="G100" s="82"/>
      <c r="H100" s="82"/>
      <c r="I100" s="83"/>
    </row>
    <row r="101" spans="1:9" x14ac:dyDescent="0.25">
      <c r="A101" s="82"/>
      <c r="B101" s="82"/>
      <c r="C101" s="82"/>
      <c r="D101" s="82"/>
      <c r="E101" s="83"/>
      <c r="F101" s="82"/>
      <c r="G101" s="82"/>
      <c r="H101" s="82"/>
      <c r="I101" s="83"/>
    </row>
    <row r="102" spans="1:9" x14ac:dyDescent="0.25">
      <c r="A102" s="82"/>
      <c r="B102" s="82"/>
      <c r="C102" s="82"/>
      <c r="D102" s="82"/>
      <c r="E102" s="83"/>
      <c r="F102" s="82"/>
      <c r="G102" s="82"/>
      <c r="H102" s="82"/>
      <c r="I102" s="83"/>
    </row>
    <row r="103" spans="1:9" x14ac:dyDescent="0.25">
      <c r="A103" s="82"/>
      <c r="B103" s="82"/>
      <c r="C103" s="82"/>
      <c r="D103" s="82"/>
      <c r="E103" s="83"/>
      <c r="F103" s="82"/>
      <c r="G103" s="82"/>
      <c r="H103" s="82"/>
      <c r="I103" s="83"/>
    </row>
    <row r="104" spans="1:9" x14ac:dyDescent="0.25">
      <c r="A104" s="82"/>
      <c r="B104" s="82"/>
      <c r="C104" s="82"/>
      <c r="D104" s="82"/>
      <c r="E104" s="83"/>
      <c r="F104" s="82"/>
      <c r="G104" s="82"/>
      <c r="H104" s="82"/>
      <c r="I104" s="83"/>
    </row>
    <row r="105" spans="1:9" x14ac:dyDescent="0.25">
      <c r="A105" s="82"/>
      <c r="B105" s="82"/>
      <c r="C105" s="82"/>
      <c r="D105" s="82"/>
      <c r="E105" s="83"/>
      <c r="F105" s="82"/>
      <c r="G105" s="82"/>
      <c r="H105" s="82"/>
      <c r="I105" s="83"/>
    </row>
    <row r="106" spans="1:9" x14ac:dyDescent="0.25">
      <c r="A106" s="82"/>
      <c r="B106" s="82"/>
      <c r="C106" s="82"/>
      <c r="D106" s="82"/>
      <c r="E106" s="83"/>
      <c r="F106" s="82"/>
      <c r="G106" s="82"/>
      <c r="H106" s="82"/>
      <c r="I106" s="83"/>
    </row>
    <row r="107" spans="1:9" x14ac:dyDescent="0.25">
      <c r="A107" s="82"/>
      <c r="B107" s="82"/>
      <c r="C107" s="82"/>
      <c r="D107" s="82"/>
      <c r="E107" s="83"/>
      <c r="F107" s="82"/>
      <c r="G107" s="82"/>
      <c r="H107" s="82"/>
      <c r="I107" s="83"/>
    </row>
    <row r="108" spans="1:9" x14ac:dyDescent="0.25">
      <c r="A108" s="82"/>
      <c r="B108" s="82"/>
      <c r="C108" s="82"/>
      <c r="D108" s="82"/>
      <c r="E108" s="83"/>
      <c r="F108" s="82"/>
      <c r="G108" s="82"/>
      <c r="H108" s="82"/>
      <c r="I108" s="83"/>
    </row>
    <row r="109" spans="1:9" x14ac:dyDescent="0.25">
      <c r="A109" s="82"/>
      <c r="B109" s="82"/>
      <c r="C109" s="82"/>
      <c r="D109" s="82"/>
      <c r="E109" s="83"/>
      <c r="F109" s="82"/>
      <c r="G109" s="82"/>
      <c r="H109" s="82"/>
      <c r="I109" s="83"/>
    </row>
    <row r="110" spans="1:9" x14ac:dyDescent="0.25">
      <c r="A110" s="82"/>
      <c r="B110" s="82"/>
      <c r="C110" s="82"/>
      <c r="D110" s="82"/>
      <c r="E110" s="83"/>
      <c r="F110" s="82"/>
      <c r="G110" s="82"/>
      <c r="H110" s="82"/>
      <c r="I110" s="83"/>
    </row>
    <row r="111" spans="1:9" x14ac:dyDescent="0.25">
      <c r="A111" s="82"/>
      <c r="B111" s="82"/>
      <c r="C111" s="82"/>
      <c r="D111" s="82"/>
      <c r="E111" s="83"/>
      <c r="F111" s="82"/>
      <c r="G111" s="82"/>
      <c r="H111" s="82"/>
      <c r="I111" s="83"/>
    </row>
    <row r="112" spans="1:9" x14ac:dyDescent="0.25">
      <c r="A112" s="82"/>
      <c r="B112" s="82"/>
      <c r="C112" s="82"/>
      <c r="D112" s="82"/>
      <c r="E112" s="83"/>
      <c r="F112" s="82"/>
      <c r="G112" s="82"/>
      <c r="H112" s="82"/>
      <c r="I112" s="83"/>
    </row>
    <row r="113" spans="1:9" x14ac:dyDescent="0.25">
      <c r="A113" s="82"/>
      <c r="B113" s="82"/>
      <c r="C113" s="82"/>
      <c r="D113" s="82"/>
      <c r="E113" s="83"/>
      <c r="F113" s="82"/>
      <c r="G113" s="82"/>
      <c r="H113" s="82"/>
      <c r="I113" s="83"/>
    </row>
    <row r="114" spans="1:9" x14ac:dyDescent="0.25">
      <c r="A114" s="82"/>
      <c r="B114" s="82"/>
      <c r="C114" s="82"/>
      <c r="D114" s="82"/>
      <c r="E114" s="83"/>
      <c r="F114" s="82"/>
      <c r="G114" s="82"/>
      <c r="H114" s="82"/>
      <c r="I114" s="83"/>
    </row>
    <row r="115" spans="1:9" x14ac:dyDescent="0.25">
      <c r="A115" s="82"/>
      <c r="B115" s="82"/>
      <c r="C115" s="82"/>
      <c r="D115" s="82"/>
      <c r="E115" s="83"/>
      <c r="F115" s="82"/>
      <c r="G115" s="82"/>
      <c r="H115" s="82"/>
      <c r="I115" s="83"/>
    </row>
    <row r="116" spans="1:9" x14ac:dyDescent="0.25">
      <c r="A116" s="82"/>
      <c r="B116" s="82"/>
      <c r="C116" s="82"/>
      <c r="D116" s="82"/>
      <c r="E116" s="83"/>
      <c r="F116" s="82"/>
      <c r="G116" s="82"/>
      <c r="H116" s="82"/>
      <c r="I116" s="83"/>
    </row>
    <row r="117" spans="1:9" x14ac:dyDescent="0.25">
      <c r="A117" s="82"/>
      <c r="B117" s="82"/>
      <c r="C117" s="82"/>
      <c r="D117" s="82"/>
      <c r="E117" s="83"/>
      <c r="F117" s="82"/>
      <c r="G117" s="82"/>
      <c r="H117" s="82"/>
      <c r="I117" s="83"/>
    </row>
    <row r="118" spans="1:9" x14ac:dyDescent="0.25">
      <c r="A118" s="82"/>
      <c r="B118" s="82"/>
      <c r="C118" s="82"/>
      <c r="D118" s="82"/>
      <c r="E118" s="83"/>
      <c r="F118" s="82"/>
      <c r="G118" s="82"/>
      <c r="H118" s="82"/>
      <c r="I118" s="83"/>
    </row>
    <row r="119" spans="1:9" ht="35.25" x14ac:dyDescent="0.25">
      <c r="A119" s="1"/>
      <c r="B119" s="1"/>
      <c r="C119" s="1"/>
      <c r="D119" s="1"/>
      <c r="E119" s="3"/>
      <c r="F119" s="1"/>
      <c r="G119" s="1"/>
      <c r="H119" s="84" t="s">
        <v>110</v>
      </c>
      <c r="I119" s="83">
        <v>0</v>
      </c>
    </row>
    <row r="120" spans="1:9" x14ac:dyDescent="0.25">
      <c r="A120" s="1"/>
      <c r="B120" s="1"/>
      <c r="C120" s="1"/>
      <c r="D120" s="1"/>
      <c r="E120" s="3"/>
      <c r="F120" s="1"/>
      <c r="G120" s="1"/>
      <c r="H120" s="1"/>
      <c r="I120" s="3"/>
    </row>
    <row r="121" spans="1:9" x14ac:dyDescent="0.25">
      <c r="A121" s="1"/>
      <c r="B121" s="1"/>
      <c r="C121" s="1"/>
      <c r="D121" s="1"/>
      <c r="E121" s="3"/>
      <c r="F121" s="1"/>
      <c r="G121" s="1"/>
      <c r="H121" s="1"/>
      <c r="I121" s="3"/>
    </row>
    <row r="122" spans="1:9" x14ac:dyDescent="0.25">
      <c r="A122" s="1"/>
      <c r="B122" s="1"/>
      <c r="C122" s="1"/>
      <c r="D122" s="1"/>
      <c r="E122" s="3"/>
      <c r="F122" s="1"/>
      <c r="G122" s="1"/>
      <c r="H122" s="1"/>
      <c r="I122" s="3"/>
    </row>
    <row r="123" spans="1:9" x14ac:dyDescent="0.25">
      <c r="A123" s="1"/>
      <c r="B123" s="1"/>
      <c r="C123" s="1"/>
      <c r="D123" s="1"/>
      <c r="E123" s="3"/>
      <c r="F123" s="1"/>
      <c r="G123" s="1"/>
      <c r="H123" s="1"/>
      <c r="I123" s="3"/>
    </row>
    <row r="124" spans="1:9" x14ac:dyDescent="0.25">
      <c r="A124" s="1"/>
      <c r="B124" s="1"/>
      <c r="C124" s="1"/>
      <c r="D124" s="1"/>
      <c r="E124" s="3"/>
      <c r="F124" s="1"/>
      <c r="G124" s="1"/>
      <c r="H124" s="1"/>
      <c r="I124" s="3"/>
    </row>
    <row r="125" spans="1:9" x14ac:dyDescent="0.25">
      <c r="A125" s="1"/>
      <c r="B125" s="1"/>
      <c r="C125" s="1"/>
      <c r="D125" s="1"/>
      <c r="E125" s="3"/>
      <c r="F125" s="1"/>
      <c r="G125" s="1"/>
      <c r="H125" s="1"/>
      <c r="I125" s="3"/>
    </row>
    <row r="126" spans="1:9" x14ac:dyDescent="0.25">
      <c r="A126" s="1"/>
      <c r="B126" s="1"/>
      <c r="C126" s="1"/>
      <c r="D126" s="1"/>
      <c r="E126" s="3"/>
      <c r="F126" s="1"/>
      <c r="G126" s="1"/>
      <c r="H126" s="1"/>
      <c r="I126" s="3"/>
    </row>
    <row r="127" spans="1:9" x14ac:dyDescent="0.25">
      <c r="A127" s="1"/>
      <c r="B127" s="1"/>
      <c r="C127" s="1"/>
      <c r="D127" s="1"/>
      <c r="E127" s="3"/>
      <c r="F127" s="1"/>
      <c r="G127" s="1"/>
      <c r="H127" s="1"/>
      <c r="I127" s="3"/>
    </row>
    <row r="128" spans="1:9" x14ac:dyDescent="0.25">
      <c r="A128" s="63" t="s">
        <v>96</v>
      </c>
      <c r="B128" s="64"/>
      <c r="C128" s="65"/>
      <c r="D128" s="66" t="s">
        <v>97</v>
      </c>
      <c r="E128" s="67"/>
      <c r="F128" s="68" t="s">
        <v>98</v>
      </c>
      <c r="G128" s="68"/>
      <c r="H128" s="68"/>
      <c r="I128" s="69"/>
    </row>
    <row r="129" spans="1:9" x14ac:dyDescent="0.25">
      <c r="A129" s="70" t="s">
        <v>99</v>
      </c>
      <c r="B129" s="71" t="s">
        <v>100</v>
      </c>
      <c r="C129" s="71"/>
      <c r="D129" s="72" t="s">
        <v>101</v>
      </c>
      <c r="E129" s="73"/>
      <c r="F129" s="71"/>
      <c r="G129" s="71"/>
      <c r="H129" s="71"/>
      <c r="I129" s="74"/>
    </row>
    <row r="130" spans="1:9" x14ac:dyDescent="0.25">
      <c r="A130" s="70" t="s">
        <v>102</v>
      </c>
      <c r="B130" s="71" t="s">
        <v>103</v>
      </c>
      <c r="C130" s="71"/>
      <c r="D130" s="75" t="s">
        <v>104</v>
      </c>
      <c r="E130" s="73"/>
      <c r="F130" s="71"/>
      <c r="G130" s="71"/>
      <c r="H130" s="71"/>
      <c r="I130" s="74"/>
    </row>
    <row r="131" spans="1:9" x14ac:dyDescent="0.25">
      <c r="A131" s="70" t="s">
        <v>105</v>
      </c>
      <c r="B131" s="71" t="s">
        <v>106</v>
      </c>
      <c r="C131" s="71"/>
      <c r="D131" s="76" t="s">
        <v>107</v>
      </c>
      <c r="E131" s="76"/>
      <c r="F131" s="76"/>
      <c r="G131" s="71"/>
      <c r="H131" s="71"/>
      <c r="I131" s="74"/>
    </row>
    <row r="132" spans="1:9" x14ac:dyDescent="0.25">
      <c r="A132" s="70" t="s">
        <v>108</v>
      </c>
      <c r="B132" s="71"/>
      <c r="C132" s="71"/>
      <c r="D132" s="75" t="s">
        <v>108</v>
      </c>
      <c r="E132" s="73"/>
      <c r="F132" s="71"/>
      <c r="G132" s="71"/>
      <c r="H132" s="71"/>
      <c r="I132" s="74"/>
    </row>
    <row r="133" spans="1:9" x14ac:dyDescent="0.25">
      <c r="A133" s="77"/>
      <c r="B133" s="71"/>
      <c r="C133" s="71"/>
      <c r="D133" s="71"/>
      <c r="E133" s="73"/>
      <c r="F133" s="71"/>
      <c r="G133" s="71"/>
      <c r="H133" s="71"/>
      <c r="I133" s="74"/>
    </row>
    <row r="134" spans="1:9" x14ac:dyDescent="0.25">
      <c r="A134" s="78"/>
      <c r="B134" s="79"/>
      <c r="C134" s="79"/>
      <c r="D134" s="79"/>
      <c r="E134" s="80"/>
      <c r="F134" s="79"/>
      <c r="G134" s="79"/>
      <c r="H134" s="79"/>
      <c r="I134" s="81"/>
    </row>
  </sheetData>
  <mergeCells count="22">
    <mergeCell ref="B78:I78"/>
    <mergeCell ref="A81:I81"/>
    <mergeCell ref="F128:I128"/>
    <mergeCell ref="D131:F131"/>
    <mergeCell ref="F63:H65"/>
    <mergeCell ref="A64:D64"/>
    <mergeCell ref="A65:D65"/>
    <mergeCell ref="F66:H66"/>
    <mergeCell ref="F67:I67"/>
    <mergeCell ref="D70:F70"/>
    <mergeCell ref="A47:D47"/>
    <mergeCell ref="A48:A49"/>
    <mergeCell ref="A50:A55"/>
    <mergeCell ref="A56:A57"/>
    <mergeCell ref="A58:A61"/>
    <mergeCell ref="A63:D63"/>
    <mergeCell ref="B2:I2"/>
    <mergeCell ref="A4:I4"/>
    <mergeCell ref="A7:A19"/>
    <mergeCell ref="A21:A24"/>
    <mergeCell ref="A26:D26"/>
    <mergeCell ref="A27:A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pinkert</dc:creator>
  <cp:lastModifiedBy>olivier pinkert</cp:lastModifiedBy>
  <dcterms:created xsi:type="dcterms:W3CDTF">2018-10-24T08:24:19Z</dcterms:created>
  <dcterms:modified xsi:type="dcterms:W3CDTF">2018-10-24T08:28:42Z</dcterms:modified>
</cp:coreProperties>
</file>